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0995"/>
  </bookViews>
  <sheets>
    <sheet name="Р ПР 2014" sheetId="1" r:id="rId1"/>
  </sheets>
  <calcPr calcId="125725"/>
</workbook>
</file>

<file path=xl/calcChain.xml><?xml version="1.0" encoding="utf-8"?>
<calcChain xmlns="http://schemas.openxmlformats.org/spreadsheetml/2006/main">
  <c r="G320" i="1"/>
  <c r="G319" s="1"/>
  <c r="G318" s="1"/>
  <c r="G317" s="1"/>
  <c r="G315"/>
  <c r="G314" s="1"/>
  <c r="G313" s="1"/>
  <c r="G312" s="1"/>
  <c r="G310"/>
  <c r="G309" s="1"/>
  <c r="G308" s="1"/>
  <c r="G306"/>
  <c r="G305"/>
  <c r="G304" s="1"/>
  <c r="G303" s="1"/>
  <c r="G299"/>
  <c r="G298" s="1"/>
  <c r="G296"/>
  <c r="G295"/>
  <c r="G291"/>
  <c r="G290"/>
  <c r="G289" s="1"/>
  <c r="G288" s="1"/>
  <c r="G286"/>
  <c r="G284"/>
  <c r="G282"/>
  <c r="G281"/>
  <c r="G280" s="1"/>
  <c r="G279" s="1"/>
  <c r="G275"/>
  <c r="G274" s="1"/>
  <c r="G273" s="1"/>
  <c r="G268"/>
  <c r="G267" s="1"/>
  <c r="G265"/>
  <c r="G264" s="1"/>
  <c r="G260"/>
  <c r="G259" s="1"/>
  <c r="G258" s="1"/>
  <c r="G256"/>
  <c r="G255" s="1"/>
  <c r="G254" s="1"/>
  <c r="G251"/>
  <c r="G249"/>
  <c r="G248" s="1"/>
  <c r="G247" s="1"/>
  <c r="G245"/>
  <c r="G243"/>
  <c r="G242" s="1"/>
  <c r="G241" s="1"/>
  <c r="G239"/>
  <c r="G237"/>
  <c r="G235"/>
  <c r="G231"/>
  <c r="G230" s="1"/>
  <c r="G228"/>
  <c r="G227" s="1"/>
  <c r="G221"/>
  <c r="G220" s="1"/>
  <c r="G218"/>
  <c r="G217" s="1"/>
  <c r="G216" s="1"/>
  <c r="G215" s="1"/>
  <c r="G214" s="1"/>
  <c r="G213" s="1"/>
  <c r="G211"/>
  <c r="G210" s="1"/>
  <c r="G208"/>
  <c r="G207" s="1"/>
  <c r="G206" s="1"/>
  <c r="G204"/>
  <c r="G203" s="1"/>
  <c r="G201"/>
  <c r="G200" s="1"/>
  <c r="G195"/>
  <c r="G193"/>
  <c r="G190"/>
  <c r="G188"/>
  <c r="G184"/>
  <c r="G183" s="1"/>
  <c r="G181"/>
  <c r="G180" s="1"/>
  <c r="G177"/>
  <c r="G175"/>
  <c r="G169"/>
  <c r="G168" s="1"/>
  <c r="G166"/>
  <c r="G165" s="1"/>
  <c r="G162"/>
  <c r="G160"/>
  <c r="G153"/>
  <c r="G152" s="1"/>
  <c r="G150"/>
  <c r="G149" s="1"/>
  <c r="G145"/>
  <c r="G144" s="1"/>
  <c r="G143" s="1"/>
  <c r="G142" s="1"/>
  <c r="G141" s="1"/>
  <c r="G139"/>
  <c r="G138" s="1"/>
  <c r="G137" s="1"/>
  <c r="G136" s="1"/>
  <c r="G135" s="1"/>
  <c r="G133"/>
  <c r="G132" s="1"/>
  <c r="G131" s="1"/>
  <c r="G130" s="1"/>
  <c r="G129" s="1"/>
  <c r="G127"/>
  <c r="G126" s="1"/>
  <c r="G124"/>
  <c r="G123" s="1"/>
  <c r="G121"/>
  <c r="G120" s="1"/>
  <c r="G114"/>
  <c r="G113" s="1"/>
  <c r="G111"/>
  <c r="G110"/>
  <c r="G105"/>
  <c r="G103"/>
  <c r="G102" s="1"/>
  <c r="G97"/>
  <c r="G96" s="1"/>
  <c r="G95" s="1"/>
  <c r="G94" s="1"/>
  <c r="G93" s="1"/>
  <c r="G90"/>
  <c r="G88"/>
  <c r="G87"/>
  <c r="G86" s="1"/>
  <c r="G85" s="1"/>
  <c r="G84" s="1"/>
  <c r="G82"/>
  <c r="G81" s="1"/>
  <c r="G79"/>
  <c r="G78" s="1"/>
  <c r="G77" s="1"/>
  <c r="G76" s="1"/>
  <c r="G74"/>
  <c r="G73" s="1"/>
  <c r="G72" s="1"/>
  <c r="G71" s="1"/>
  <c r="G69"/>
  <c r="G68" s="1"/>
  <c r="G67" s="1"/>
  <c r="G66" s="1"/>
  <c r="G64"/>
  <c r="G62"/>
  <c r="G60"/>
  <c r="G56"/>
  <c r="G54"/>
  <c r="G52"/>
  <c r="G51" s="1"/>
  <c r="G50" s="1"/>
  <c r="G48"/>
  <c r="G47" s="1"/>
  <c r="G46" s="1"/>
  <c r="G43"/>
  <c r="G41"/>
  <c r="G35"/>
  <c r="G34" s="1"/>
  <c r="G33" s="1"/>
  <c r="G32" s="1"/>
  <c r="G31" s="1"/>
  <c r="G29"/>
  <c r="G27"/>
  <c r="G25"/>
  <c r="G24" s="1"/>
  <c r="G23" s="1"/>
  <c r="G22" s="1"/>
  <c r="G21" s="1"/>
  <c r="G19"/>
  <c r="G18"/>
  <c r="G17" s="1"/>
  <c r="G16" s="1"/>
  <c r="G15" s="1"/>
  <c r="G294" l="1"/>
  <c r="G293" s="1"/>
  <c r="G278" s="1"/>
  <c r="G277" s="1"/>
  <c r="G263"/>
  <c r="G262" s="1"/>
  <c r="G226"/>
  <c r="G187"/>
  <c r="G119"/>
  <c r="G118" s="1"/>
  <c r="G117" s="1"/>
  <c r="G109"/>
  <c r="G108" s="1"/>
  <c r="G107" s="1"/>
  <c r="G40"/>
  <c r="G39" s="1"/>
  <c r="G38" s="1"/>
  <c r="G148"/>
  <c r="G147" s="1"/>
  <c r="G159"/>
  <c r="G158" s="1"/>
  <c r="G164"/>
  <c r="G174"/>
  <c r="G173" s="1"/>
  <c r="G179"/>
  <c r="G101"/>
  <c r="G100"/>
  <c r="G99" s="1"/>
  <c r="G92" s="1"/>
  <c r="G59"/>
  <c r="G58" s="1"/>
  <c r="G45" s="1"/>
  <c r="G37" s="1"/>
  <c r="G14" s="1"/>
  <c r="G192"/>
  <c r="G234"/>
  <c r="G233" s="1"/>
  <c r="G272"/>
  <c r="G271" s="1"/>
  <c r="G270" s="1"/>
  <c r="G116"/>
  <c r="G186"/>
  <c r="G172" s="1"/>
  <c r="G171" s="1"/>
  <c r="G253"/>
  <c r="G302"/>
  <c r="G301" s="1"/>
  <c r="G199"/>
  <c r="G198" s="1"/>
  <c r="G197" s="1"/>
  <c r="G225"/>
  <c r="G224" s="1"/>
  <c r="G223" s="1"/>
  <c r="G157" l="1"/>
  <c r="G156" s="1"/>
  <c r="G155" s="1"/>
  <c r="G322" s="1"/>
</calcChain>
</file>

<file path=xl/sharedStrings.xml><?xml version="1.0" encoding="utf-8"?>
<sst xmlns="http://schemas.openxmlformats.org/spreadsheetml/2006/main" count="805" uniqueCount="177">
  <si>
    <t xml:space="preserve">                 к решению Совета депутатов</t>
  </si>
  <si>
    <t>городского поселения Игрим</t>
  </si>
  <si>
    <t>Наименование показателя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</si>
  <si>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</si>
  <si>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</si>
  <si>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</si>
  <si>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</si>
  <si>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</si>
  <si>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</si>
  <si>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</si>
  <si>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</si>
  <si>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00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</si>
  <si>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</si>
  <si>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</si>
  <si>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</si>
  <si>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</si>
  <si>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04</t>
  </si>
  <si>
    <t>Общеэкономические вопросы</t>
  </si>
  <si>
    <t>01</t>
  </si>
  <si>
    <t>Транспорт</t>
  </si>
  <si>
    <t>08</t>
  </si>
  <si>
    <t>Дорожное хозяйство (дорожные фонды)</t>
  </si>
  <si>
    <t>09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</si>
  <si>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</si>
  <si>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</si>
  <si>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</si>
  <si>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</si>
  <si>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</si>
  <si>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</si>
  <si>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</si>
  <si>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</si>
  <si>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03</t>
  </si>
  <si>
    <t>КУЛЬТУРА И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</si>
  <si>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</si>
  <si>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</si>
  <si>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</si>
  <si>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</si>
  <si>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</si>
  <si>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14</t>
  </si>
  <si>
    <t>Прочие межбюджетные трансферты общего характера</t>
  </si>
  <si>
    <t>ИТОГО РАСХОДОВ</t>
  </si>
  <si>
    <t>ОБРАЗОВАНИЕ</t>
  </si>
  <si>
    <t>07</t>
  </si>
  <si>
    <t>Молодежная политика и оздоровление детей</t>
  </si>
  <si>
    <t xml:space="preserve">Физическая культура </t>
  </si>
  <si>
    <t>11</t>
  </si>
  <si>
    <t xml:space="preserve">                     от  25.12.2013 г. № 30</t>
  </si>
  <si>
    <t>"Приложение № 2</t>
  </si>
  <si>
    <t>Сумма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</si>
  <si>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</si>
  <si>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содержание главы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</si>
  <si>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</si>
  <si>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муниципальных органов</t>
  </si>
  <si>
    <t>Резервные средства</t>
  </si>
  <si>
    <t>Расходы на обеспечение деятельности подведомственных учреждений</t>
  </si>
  <si>
    <t>Реализация мероприятий программы "Обеспечение экологической безопасности "</t>
  </si>
  <si>
    <t xml:space="preserve">Реализация мероприятий развития российского казачества  </t>
  </si>
  <si>
    <t>Расходы местного бюджета на софинансирование муниципальной программы</t>
  </si>
  <si>
    <t>Субвенции на осуществление первичного воинского учета, на территории где отсутствуют военные комиссариаты</t>
  </si>
  <si>
    <t>Расходы на выплаты персоналу государственных (муниципальных) органов</t>
  </si>
  <si>
    <t xml:space="preserve">Субвенции на осуществление полномочий по государственной регистрации актов гражданского состояния </t>
  </si>
  <si>
    <t>Реализация мероприятий муниципальной программы "Защита населения и территорий от чрезвычайных ситуаций, обемпечение пожарной бехопасности в городском поселении Игрим на 2014-2018 годы"</t>
  </si>
  <si>
    <t>Иные выплаты населению</t>
  </si>
  <si>
    <t>Расходы местного бюджета на софинансирвоание муниципальной программы</t>
  </si>
  <si>
    <t>Реализация мероприятий программы "Содействие трудоустройству граждан" государственной программы "Содействие занятости населения в Ханты-Мансийском автономном округе–Югре на 2014– 2020 годы"</t>
  </si>
  <si>
    <t>Реализация мероприятий  муниципальной программы  "Развитие и содержание дорожно-транспортной системы на территории городского поселения Игрим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</si>
  <si>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</si>
  <si>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Услуги в области информационных технологий</t>
  </si>
  <si>
    <t>Другие вопросы в области национальной экономики</t>
  </si>
  <si>
    <t>12</t>
  </si>
  <si>
    <t>Иные межбюджетные трансферты, передаваемые из бюджета муниципального района в бюджеты поселений за счет субсидий из бюджета автономного округа</t>
  </si>
  <si>
    <t>Расходы местного бюджета на софинансирование  государственной программы</t>
  </si>
  <si>
    <t>Реализация мероприятий муниципальной программы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</si>
  <si>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Подпрограмма "Содействие проведению капитального ремонта многоквартирных домов"</t>
  </si>
  <si>
    <t>Расходы местного бюджета на софинансирование государственной программы</t>
  </si>
  <si>
    <t>Мероприятия по организации отдыха и оздоровления детей</t>
  </si>
  <si>
    <t>Взаимные расчеты, выделенные из резервного фонда Правительства ХМАО-Югры на проведение мероприятий, посвященных юбилейной дате</t>
  </si>
  <si>
    <t>Реализация мероприятий муниципальной программы "Благоустройство и озеленение территории городского поселения Игрим на 2014-2018 годы"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</si>
  <si>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</t>
  </si>
  <si>
    <t xml:space="preserve">Расходы на обеспечение деятельности подведомственных учреждений         </t>
  </si>
  <si>
    <t xml:space="preserve"> Реализация мероприятий профилактики экстремизма, гармонизации межэтнических отношений</t>
  </si>
  <si>
    <t xml:space="preserve">Мероприятия по противодействию злоупотребления наркотикаими и их незаконному обороту          </t>
  </si>
  <si>
    <t>Прочие мероприятия органов муниципальной власти</t>
  </si>
  <si>
    <t xml:space="preserve">Расходы на обеспечение деятельности подведомственных учреждений </t>
  </si>
  <si>
    <t>Расходы по переданным полномочиям поселениями</t>
  </si>
  <si>
    <t>Иные межбюджетные трансферты</t>
  </si>
  <si>
    <t>Распределение бюджетных ассигнований по разделам, подразделам классификации расходов бюджета городского поселения Игрим на 2014 год</t>
  </si>
  <si>
    <t>Муниципальная программа "Повышение эффективности муниципального управления в городском поселении Игрим на 2014-2018 годы"</t>
  </si>
  <si>
    <t>Подпрограмма "«Совершенствование системы управления в администрации городского поселения Игрим»"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</si>
  <si>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</si>
  <si>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</si>
  <si>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</si>
  <si>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</si>
  <si>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</si>
  <si>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Муниципальная программа "Защита населения и территорий от чрезвычайных ситуаций, обеспечение пожарной безопасности в  городском поселении Игрим на 2014-2018 годы"</t>
  </si>
  <si>
    <t>Подпрограмма «Организация и обеспечение меропряитий в сфере граждансокй обороны, защиты населения и территории от чрезвычайных ситуаций»</t>
  </si>
  <si>
    <t xml:space="preserve">Муниципальная программа"Развитие культуры на территории городского поселения Игрим на 2014-2016 годы"
</t>
  </si>
  <si>
    <t>Подпрограмма "Народное творчество и традиционная культура"</t>
  </si>
  <si>
    <t>Расходы на выплаты персоналу казенных учреждений</t>
  </si>
  <si>
    <t>Подпрограмма "Совершенствование системы управления в администрации городского поселения Игрим"</t>
  </si>
  <si>
    <t>Подпрограмма "Совершенствование системы управления в Хозяйственно-эксплуатационной службе"</t>
  </si>
  <si>
    <t xml:space="preserve"> Муниципальная программа "Обеспечение экологической безопасности в городском поселении Игрим" на 2014-2018 годы</t>
  </si>
  <si>
    <t>Подпрограмма "Регулирование качества окружающей среды"</t>
  </si>
  <si>
    <t>Муниципальная программа "Профилактика экстремизма, гармонизация межэтнических и межкультурных отношений в городском поселении Игрим" на 2014-2018 годы.</t>
  </si>
  <si>
    <t>Подпрограмма "Развитие казачества"</t>
  </si>
  <si>
    <t>Муниципальная программа "Обеспечение прав и законных интересов населения городского поселения Игрим в отдельных сферах жизнедеятельности" на 2014-2018 годы</t>
  </si>
  <si>
    <t>Подпрограмма "Профилактика незаконного оборота и потребления наркотических средств и психотропных веществ"</t>
  </si>
  <si>
    <t>Непрограммные расходы</t>
  </si>
  <si>
    <t>Подпрограмма "Профилактика правонарушений"</t>
  </si>
  <si>
    <t>Подпрограмма "Организация и обеспечение меропряитий в сфере граждансокй обороны, защиты населения и территории от чрезвычайных ситуаций"</t>
  </si>
  <si>
    <t>Социальное обеспечение и иные выплаты населению</t>
  </si>
  <si>
    <t>Муниципальная программа "Содействие занятости населения в городском поселении Игрим на 2014-2018 годы."</t>
  </si>
  <si>
    <t xml:space="preserve"> Подпрограмма "Содействие трудоустройству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</si>
  <si>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</si>
  <si>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Муниципальная программа "Развитие и содержание дорожно-транспортной системы на территории городского поселения Игрим на 2014-2018 годы"</t>
  </si>
  <si>
    <t>Подпрограмма "Автомобильный транспорт"</t>
  </si>
  <si>
    <t>Подпрограмма "Дорожное хозяйство"</t>
  </si>
  <si>
    <t xml:space="preserve"> Муниципальная программа "Информационное общество на территории городского поселения Игрим на 2014-2018 годы"</t>
  </si>
  <si>
    <t>Подпрограмма "Развитие информационного общества и обеспечение деятельности органов местного самоуправления"</t>
  </si>
  <si>
    <t>Муниципальная программа "Комплексное социально-экономическое разбитие Березовского района на 2014-2016гг"</t>
  </si>
  <si>
    <t xml:space="preserve"> Муниципальная программа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</si>
  <si>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Подпрограмма "Создание условий для обеспечения качественными коммунальными услугами"</t>
  </si>
  <si>
    <t>Подрограмма "Обеспечение реализации государственных программ"</t>
  </si>
  <si>
    <t>Муниципальная программа "Социальная поддержка жителей городского поселения Игрим" на 2014-2018 гг.</t>
  </si>
  <si>
    <t>Подпрограмма "Дети Югры"</t>
  </si>
  <si>
    <t>Муниципальная программа "Благоустройство и озеленение территории городского поселения Игрим на 2014-2018 годы"</t>
  </si>
  <si>
    <t xml:space="preserve">Муниципальная программа"Развитие культуры на территории городского поселения Игрим на 2014-2018 годы"
</t>
  </si>
  <si>
    <t>Подпрограмма «Обеспечение прав граждан на доступ к культурным ценностям и информации»</t>
  </si>
  <si>
    <t>Подпрограмма "Библиотечное дело"</t>
  </si>
  <si>
    <t>Подпрограмма "Музейное дело"</t>
  </si>
  <si>
    <t>Подпрограмма "Профилактика экстремизма"</t>
  </si>
  <si>
    <t>Подпрограма "Профилактика незаконного оборота и потребления наркотических средств и психотропных веществ"</t>
  </si>
  <si>
    <t>Муниципальная программа "Повышение эффективности муниципального управления в городском поселении Игрим" на 2014-2018 годы</t>
  </si>
  <si>
    <t>Подпрограмма «Совершенствование системы управления в администрации городского поселения Игрим»</t>
  </si>
  <si>
    <t>Социальные выплаты гражданам, кроме публичных нормативных социальных выплат</t>
  </si>
  <si>
    <t>Муниципальная программа "Развитие физической культуры и спорта на территории городского поселения Игрим на 2014-2016 годы"</t>
  </si>
  <si>
    <t>Подпрограмма "Развитие массовой физической культуры и спорта"</t>
  </si>
  <si>
    <t xml:space="preserve"> Муниципальная программа "Обеспечение прав и законных интересов населения городского поселения Игрим в отдельных сферах жизнедеятельности" на 2014-2018 годы</t>
  </si>
  <si>
    <t>Межбюджетные трансферты</t>
  </si>
  <si>
    <t>Муниципальная программа " Управление муниципальным имуществом в городском поселении Игрим на 2014-2018 годы"</t>
  </si>
  <si>
    <t>Муниципальная программа "Развитие и содержание дорожно-транспортной системы на территории городского поселения Игрим" на 2014-2018 годы</t>
  </si>
  <si>
    <t>Плдпрограмма "Дорожное хозяйство"</t>
  </si>
  <si>
    <t>Муниципальная программа "Защита населения и территорий от чрезвычайных ситуаций, обеспечение пожарной безопасности в  городском поселении Игрим на 2014-2018 годы</t>
  </si>
  <si>
    <t>Подпрограмма "Укрепление пожарной безопасности"</t>
  </si>
  <si>
    <t>Приложение № 2</t>
  </si>
  <si>
    <t>Другие вопросы в области национальной безопасности и правоохранительной деятельности</t>
  </si>
  <si>
    <t>Субсидии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гг"</t>
  </si>
  <si>
    <t>ЦСР</t>
  </si>
  <si>
    <t>ВР</t>
  </si>
  <si>
    <t/>
  </si>
  <si>
    <t>2500000</t>
  </si>
  <si>
    <t>120</t>
  </si>
  <si>
    <t>2510000</t>
  </si>
  <si>
    <t>2510204</t>
  </si>
  <si>
    <t>100</t>
  </si>
  <si>
    <t>200</t>
  </si>
  <si>
    <t>240</t>
  </si>
  <si>
    <t>800</t>
  </si>
  <si>
    <t>870</t>
  </si>
  <si>
    <t>2510240</t>
  </si>
  <si>
    <t>1327061</t>
  </si>
  <si>
    <t>5005118</t>
  </si>
  <si>
    <t>0712115</t>
  </si>
  <si>
    <t>2807060</t>
  </si>
  <si>
    <t>0300000</t>
  </si>
  <si>
    <t>0310000</t>
  </si>
  <si>
    <t>0315641</t>
  </si>
  <si>
    <t>0317061</t>
  </si>
  <si>
    <t>2310000</t>
  </si>
  <si>
    <t>2312133</t>
  </si>
  <si>
    <t>1300000</t>
  </si>
  <si>
    <t>1320000</t>
  </si>
  <si>
    <t>1322103</t>
  </si>
  <si>
    <t>1400000</t>
  </si>
  <si>
    <t>1420000</t>
  </si>
  <si>
    <t>1427080</t>
  </si>
  <si>
    <t xml:space="preserve">                  от  07.10.2014 г. № 76</t>
  </si>
</sst>
</file>

<file path=xl/styles.xml><?xml version="1.0" encoding="utf-8"?>
<styleSheet xmlns="http://schemas.openxmlformats.org/spreadsheetml/2006/main">
  <numFmts count="8">
    <numFmt numFmtId="164" formatCode="0000"/>
    <numFmt numFmtId="165" formatCode="00;;"/>
    <numFmt numFmtId="166" formatCode="000"/>
    <numFmt numFmtId="167" formatCode="#,##0.0;[Red]\-#,##0.0;0.0"/>
    <numFmt numFmtId="168" formatCode="#,##0.0_ ;[Red]\-#,##0.0\ "/>
    <numFmt numFmtId="169" formatCode="0000000"/>
    <numFmt numFmtId="170" formatCode="?"/>
    <numFmt numFmtId="171" formatCode="000;;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4" fillId="0" borderId="0" xfId="1" applyFont="1" applyAlignment="1">
      <alignment horizontal="right"/>
    </xf>
    <xf numFmtId="0" fontId="3" fillId="0" borderId="0" xfId="1" applyFont="1"/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0" xfId="1" applyFont="1" applyAlignment="1">
      <alignment horizontal="center" vertical="center"/>
    </xf>
    <xf numFmtId="0" fontId="7" fillId="0" borderId="0" xfId="1" applyNumberFormat="1" applyFont="1" applyFill="1" applyBorder="1" applyAlignment="1" applyProtection="1">
      <protection hidden="1"/>
    </xf>
    <xf numFmtId="0" fontId="7" fillId="0" borderId="0" xfId="1" applyFont="1"/>
    <xf numFmtId="164" fontId="5" fillId="0" borderId="1" xfId="1" applyNumberFormat="1" applyFont="1" applyFill="1" applyBorder="1" applyAlignment="1" applyProtection="1">
      <alignment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right" vertical="center"/>
      <protection hidden="1"/>
    </xf>
    <xf numFmtId="49" fontId="5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vertical="center" wrapText="1"/>
      <protection hidden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Alignment="1">
      <alignment horizontal="right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0" borderId="1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168" fontId="5" fillId="0" borderId="1" xfId="1" applyNumberFormat="1" applyFont="1" applyFill="1" applyBorder="1" applyAlignment="1" applyProtection="1">
      <protection hidden="1"/>
    </xf>
    <xf numFmtId="0" fontId="7" fillId="0" borderId="0" xfId="1" applyNumberFormat="1" applyFont="1" applyFill="1" applyBorder="1" applyAlignment="1" applyProtection="1">
      <alignment horizont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Alignment="1">
      <alignment vertical="center"/>
    </xf>
    <xf numFmtId="169" fontId="5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/>
    <xf numFmtId="0" fontId="3" fillId="0" borderId="0" xfId="1" applyFont="1" applyFill="1"/>
    <xf numFmtId="0" fontId="4" fillId="0" borderId="0" xfId="1" applyFont="1" applyFill="1" applyAlignment="1">
      <alignment horizontal="right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tmp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2"/>
  <sheetViews>
    <sheetView tabSelected="1" topLeftCell="A37" zoomScaleNormal="100" workbookViewId="0">
      <selection activeCell="K10" sqref="K10"/>
    </sheetView>
  </sheetViews>
  <sheetFormatPr defaultColWidth="11.140625" defaultRowHeight="12.75"/>
  <cols>
    <col min="1" max="1" width="7.140625" style="4" customWidth="1"/>
    <col min="2" max="2" width="48.5703125" style="4" customWidth="1"/>
    <col min="3" max="3" width="5.7109375" style="8" customWidth="1"/>
    <col min="4" max="4" width="7" style="4" customWidth="1"/>
    <col min="5" max="6" width="0" style="4" hidden="1" customWidth="1"/>
    <col min="7" max="16384" width="11.140625" style="4"/>
  </cols>
  <sheetData>
    <row r="1" spans="1:7">
      <c r="G1" s="24" t="s">
        <v>144</v>
      </c>
    </row>
    <row r="2" spans="1:7">
      <c r="G2" s="3" t="s">
        <v>0</v>
      </c>
    </row>
    <row r="3" spans="1:7">
      <c r="G3" s="3" t="s">
        <v>1</v>
      </c>
    </row>
    <row r="4" spans="1:7">
      <c r="G4" s="39" t="s">
        <v>176</v>
      </c>
    </row>
    <row r="5" spans="1:7">
      <c r="G5" s="3"/>
    </row>
    <row r="6" spans="1:7" ht="12.75" customHeight="1">
      <c r="A6" s="1"/>
      <c r="C6" s="2"/>
      <c r="G6" s="3" t="s">
        <v>47</v>
      </c>
    </row>
    <row r="7" spans="1:7" ht="12.75" customHeight="1">
      <c r="A7" s="15"/>
      <c r="C7" s="5"/>
      <c r="G7" s="3" t="s">
        <v>0</v>
      </c>
    </row>
    <row r="8" spans="1:7" ht="12.75" customHeight="1">
      <c r="A8" s="6"/>
      <c r="C8" s="5"/>
      <c r="G8" s="3" t="s">
        <v>1</v>
      </c>
    </row>
    <row r="9" spans="1:7" ht="12.75" customHeight="1">
      <c r="A9" s="6"/>
      <c r="C9" s="5"/>
      <c r="G9" s="3" t="s">
        <v>46</v>
      </c>
    </row>
    <row r="10" spans="1:7" ht="48" customHeight="1">
      <c r="B10" s="32" t="s">
        <v>86</v>
      </c>
      <c r="C10" s="32"/>
      <c r="D10" s="32"/>
    </row>
    <row r="11" spans="1:7" ht="11.25" customHeight="1">
      <c r="A11" s="7"/>
      <c r="B11" s="7"/>
      <c r="C11" s="16"/>
    </row>
    <row r="12" spans="1:7" ht="12" customHeight="1">
      <c r="A12" s="7"/>
      <c r="B12" s="25" t="s">
        <v>2</v>
      </c>
      <c r="C12" s="26" t="s">
        <v>3</v>
      </c>
      <c r="D12" s="26" t="s">
        <v>4</v>
      </c>
      <c r="E12" s="25" t="s">
        <v>147</v>
      </c>
      <c r="F12" s="25" t="s">
        <v>148</v>
      </c>
      <c r="G12" s="27" t="s">
        <v>48</v>
      </c>
    </row>
    <row r="13" spans="1:7" s="10" customFormat="1" ht="15.75">
      <c r="A13" s="9"/>
      <c r="B13" s="25"/>
      <c r="C13" s="26"/>
      <c r="D13" s="26"/>
      <c r="E13" s="25"/>
      <c r="F13" s="25"/>
      <c r="G13" s="27">
        <v>2014</v>
      </c>
    </row>
    <row r="14" spans="1:7">
      <c r="B14" s="11" t="s">
        <v>5</v>
      </c>
      <c r="C14" s="12">
        <v>1</v>
      </c>
      <c r="D14" s="14" t="s">
        <v>11</v>
      </c>
      <c r="E14" s="33" t="s">
        <v>149</v>
      </c>
      <c r="F14" s="34" t="s">
        <v>149</v>
      </c>
      <c r="G14" s="13">
        <f>G15+G21+G31+G37</f>
        <v>46887.899999999994</v>
      </c>
    </row>
    <row r="15" spans="1:7" ht="22.5">
      <c r="B15" s="11" t="s">
        <v>6</v>
      </c>
      <c r="C15" s="12">
        <v>1</v>
      </c>
      <c r="D15" s="12">
        <v>2</v>
      </c>
      <c r="E15" s="33" t="s">
        <v>149</v>
      </c>
      <c r="F15" s="34" t="s">
        <v>149</v>
      </c>
      <c r="G15" s="13">
        <f t="shared" ref="G15:G17" si="0">G16</f>
        <v>1933.1</v>
      </c>
    </row>
    <row r="16" spans="1:7" ht="33.75" hidden="1">
      <c r="B16" s="21" t="s">
        <v>87</v>
      </c>
      <c r="C16" s="12">
        <v>1</v>
      </c>
      <c r="D16" s="12">
        <v>2</v>
      </c>
      <c r="E16" s="33" t="s">
        <v>150</v>
      </c>
      <c r="F16" s="34" t="s">
        <v>149</v>
      </c>
      <c r="G16" s="13">
        <f t="shared" si="0"/>
        <v>1933.1</v>
      </c>
    </row>
    <row r="17" spans="2:7" ht="22.5" hidden="1">
      <c r="B17" s="21" t="s">
        <v>88</v>
      </c>
      <c r="C17" s="12">
        <v>1</v>
      </c>
      <c r="D17" s="12">
        <v>2</v>
      </c>
      <c r="E17" s="33">
        <v>2510000</v>
      </c>
      <c r="F17" s="34" t="s">
        <v>149</v>
      </c>
      <c r="G17" s="13">
        <f t="shared" si="0"/>
        <v>1933.1</v>
      </c>
    </row>
    <row r="18" spans="2:7" hidden="1">
      <c r="B18" s="21" t="s">
        <v>50</v>
      </c>
      <c r="C18" s="12">
        <v>1</v>
      </c>
      <c r="D18" s="12">
        <v>2</v>
      </c>
      <c r="E18" s="33">
        <v>2517040</v>
      </c>
      <c r="F18" s="34" t="s">
        <v>149</v>
      </c>
      <c r="G18" s="13">
        <f>G20</f>
        <v>1933.1</v>
      </c>
    </row>
    <row r="19" spans="2:7" ht="45" hidden="1">
      <c r="B19" s="21" t="s">
        <v>89</v>
      </c>
      <c r="C19" s="12">
        <v>1</v>
      </c>
      <c r="D19" s="12">
        <v>2</v>
      </c>
      <c r="E19" s="33">
        <v>2517040</v>
      </c>
      <c r="F19" s="34">
        <v>100</v>
      </c>
      <c r="G19" s="13">
        <f>G20</f>
        <v>1933.1</v>
      </c>
    </row>
    <row r="20" spans="2:7" ht="22.5" hidden="1">
      <c r="B20" s="20" t="s">
        <v>51</v>
      </c>
      <c r="C20" s="12">
        <v>1</v>
      </c>
      <c r="D20" s="12">
        <v>2</v>
      </c>
      <c r="E20" s="33">
        <v>2517040</v>
      </c>
      <c r="F20" s="34" t="s">
        <v>151</v>
      </c>
      <c r="G20" s="13">
        <v>1933.1</v>
      </c>
    </row>
    <row r="21" spans="2:7" ht="33.75">
      <c r="B21" s="11" t="s">
        <v>7</v>
      </c>
      <c r="C21" s="12">
        <v>1</v>
      </c>
      <c r="D21" s="12">
        <v>4</v>
      </c>
      <c r="E21" s="33" t="s">
        <v>149</v>
      </c>
      <c r="F21" s="34" t="s">
        <v>149</v>
      </c>
      <c r="G21" s="13">
        <f t="shared" ref="G21:G23" si="1">G22</f>
        <v>24816.2</v>
      </c>
    </row>
    <row r="22" spans="2:7" ht="33.75" hidden="1">
      <c r="B22" s="21" t="s">
        <v>87</v>
      </c>
      <c r="C22" s="12">
        <v>1</v>
      </c>
      <c r="D22" s="12">
        <v>4</v>
      </c>
      <c r="E22" s="33" t="s">
        <v>150</v>
      </c>
      <c r="F22" s="34" t="s">
        <v>149</v>
      </c>
      <c r="G22" s="13">
        <f t="shared" si="1"/>
        <v>24816.2</v>
      </c>
    </row>
    <row r="23" spans="2:7" ht="22.5" hidden="1">
      <c r="B23" s="21" t="s">
        <v>88</v>
      </c>
      <c r="C23" s="12">
        <v>1</v>
      </c>
      <c r="D23" s="12">
        <v>4</v>
      </c>
      <c r="E23" s="33" t="s">
        <v>152</v>
      </c>
      <c r="F23" s="34" t="s">
        <v>149</v>
      </c>
      <c r="G23" s="13">
        <f t="shared" si="1"/>
        <v>24816.2</v>
      </c>
    </row>
    <row r="24" spans="2:7" hidden="1">
      <c r="B24" s="21" t="s">
        <v>52</v>
      </c>
      <c r="C24" s="12">
        <v>1</v>
      </c>
      <c r="D24" s="12">
        <v>4</v>
      </c>
      <c r="E24" s="33" t="s">
        <v>153</v>
      </c>
      <c r="F24" s="34" t="s">
        <v>149</v>
      </c>
      <c r="G24" s="13">
        <f>G25+G27+G29</f>
        <v>24816.2</v>
      </c>
    </row>
    <row r="25" spans="2:7" ht="45" hidden="1">
      <c r="B25" s="20" t="s">
        <v>89</v>
      </c>
      <c r="C25" s="12">
        <v>1</v>
      </c>
      <c r="D25" s="12">
        <v>4</v>
      </c>
      <c r="E25" s="33" t="s">
        <v>153</v>
      </c>
      <c r="F25" s="34" t="s">
        <v>154</v>
      </c>
      <c r="G25" s="13">
        <f>G26</f>
        <v>24629.9</v>
      </c>
    </row>
    <row r="26" spans="2:7" ht="22.5" hidden="1">
      <c r="B26" s="20" t="s">
        <v>59</v>
      </c>
      <c r="C26" s="12">
        <v>1</v>
      </c>
      <c r="D26" s="12">
        <v>4</v>
      </c>
      <c r="E26" s="33" t="s">
        <v>153</v>
      </c>
      <c r="F26" s="34" t="s">
        <v>151</v>
      </c>
      <c r="G26" s="13">
        <v>24629.9</v>
      </c>
    </row>
    <row r="27" spans="2:7" ht="22.5" hidden="1">
      <c r="B27" s="20" t="s">
        <v>90</v>
      </c>
      <c r="C27" s="12">
        <v>1</v>
      </c>
      <c r="D27" s="12">
        <v>4</v>
      </c>
      <c r="E27" s="33" t="s">
        <v>153</v>
      </c>
      <c r="F27" s="34" t="s">
        <v>155</v>
      </c>
      <c r="G27" s="13">
        <f>G28</f>
        <v>94.2</v>
      </c>
    </row>
    <row r="28" spans="2:7" ht="22.5" hidden="1">
      <c r="B28" s="20" t="s">
        <v>91</v>
      </c>
      <c r="C28" s="12">
        <v>1</v>
      </c>
      <c r="D28" s="12">
        <v>4</v>
      </c>
      <c r="E28" s="33" t="s">
        <v>153</v>
      </c>
      <c r="F28" s="34" t="s">
        <v>156</v>
      </c>
      <c r="G28" s="13">
        <v>94.2</v>
      </c>
    </row>
    <row r="29" spans="2:7" hidden="1">
      <c r="B29" s="20" t="s">
        <v>92</v>
      </c>
      <c r="C29" s="12">
        <v>1</v>
      </c>
      <c r="D29" s="12">
        <v>4</v>
      </c>
      <c r="E29" s="33" t="s">
        <v>153</v>
      </c>
      <c r="F29" s="34">
        <v>800</v>
      </c>
      <c r="G29" s="13">
        <f>G30</f>
        <v>92.1</v>
      </c>
    </row>
    <row r="30" spans="2:7" hidden="1">
      <c r="B30" s="20" t="s">
        <v>93</v>
      </c>
      <c r="C30" s="12">
        <v>1</v>
      </c>
      <c r="D30" s="12">
        <v>4</v>
      </c>
      <c r="E30" s="33" t="s">
        <v>153</v>
      </c>
      <c r="F30" s="34">
        <v>850</v>
      </c>
      <c r="G30" s="13">
        <v>92.1</v>
      </c>
    </row>
    <row r="31" spans="2:7">
      <c r="B31" s="11" t="s">
        <v>8</v>
      </c>
      <c r="C31" s="12">
        <v>1</v>
      </c>
      <c r="D31" s="12">
        <v>11</v>
      </c>
      <c r="E31" s="33" t="s">
        <v>149</v>
      </c>
      <c r="F31" s="34" t="s">
        <v>149</v>
      </c>
      <c r="G31" s="13">
        <f>G32</f>
        <v>0</v>
      </c>
    </row>
    <row r="32" spans="2:7" ht="33.75" hidden="1">
      <c r="B32" s="21" t="s">
        <v>94</v>
      </c>
      <c r="C32" s="12">
        <v>1</v>
      </c>
      <c r="D32" s="12">
        <v>11</v>
      </c>
      <c r="E32" s="33">
        <v>1400000</v>
      </c>
      <c r="F32" s="34" t="s">
        <v>149</v>
      </c>
      <c r="G32" s="13">
        <f>G33</f>
        <v>0</v>
      </c>
    </row>
    <row r="33" spans="2:7" ht="33.75" hidden="1">
      <c r="B33" s="21" t="s">
        <v>95</v>
      </c>
      <c r="C33" s="12">
        <v>1</v>
      </c>
      <c r="D33" s="12">
        <v>11</v>
      </c>
      <c r="E33" s="33">
        <v>1410000</v>
      </c>
      <c r="F33" s="34" t="s">
        <v>149</v>
      </c>
      <c r="G33" s="13">
        <f>G34</f>
        <v>0</v>
      </c>
    </row>
    <row r="34" spans="2:7" ht="45" hidden="1">
      <c r="B34" s="21" t="s">
        <v>61</v>
      </c>
      <c r="C34" s="12">
        <v>1</v>
      </c>
      <c r="D34" s="12">
        <v>11</v>
      </c>
      <c r="E34" s="33">
        <v>1412108</v>
      </c>
      <c r="F34" s="34" t="s">
        <v>149</v>
      </c>
      <c r="G34" s="13">
        <f>G35</f>
        <v>0</v>
      </c>
    </row>
    <row r="35" spans="2:7" hidden="1">
      <c r="B35" s="20" t="s">
        <v>92</v>
      </c>
      <c r="C35" s="12">
        <v>1</v>
      </c>
      <c r="D35" s="12">
        <v>11</v>
      </c>
      <c r="E35" s="33">
        <v>1412108</v>
      </c>
      <c r="F35" s="34" t="s">
        <v>157</v>
      </c>
      <c r="G35" s="13">
        <f>G36</f>
        <v>0</v>
      </c>
    </row>
    <row r="36" spans="2:7" hidden="1">
      <c r="B36" s="20" t="s">
        <v>53</v>
      </c>
      <c r="C36" s="12">
        <v>1</v>
      </c>
      <c r="D36" s="12">
        <v>11</v>
      </c>
      <c r="E36" s="33">
        <v>1412108</v>
      </c>
      <c r="F36" s="34" t="s">
        <v>158</v>
      </c>
      <c r="G36" s="13">
        <v>0</v>
      </c>
    </row>
    <row r="37" spans="2:7">
      <c r="B37" s="11" t="s">
        <v>9</v>
      </c>
      <c r="C37" s="12">
        <v>1</v>
      </c>
      <c r="D37" s="12">
        <v>13</v>
      </c>
      <c r="E37" s="33" t="s">
        <v>149</v>
      </c>
      <c r="F37" s="34" t="s">
        <v>149</v>
      </c>
      <c r="G37" s="13">
        <f>G38+G45+G66+G71+G76</f>
        <v>20138.599999999999</v>
      </c>
    </row>
    <row r="38" spans="2:7" ht="33.75" hidden="1">
      <c r="B38" s="17" t="s">
        <v>96</v>
      </c>
      <c r="C38" s="12">
        <v>1</v>
      </c>
      <c r="D38" s="12">
        <v>13</v>
      </c>
      <c r="E38" s="33">
        <v>500000</v>
      </c>
      <c r="F38" s="34"/>
      <c r="G38" s="13">
        <f>G39</f>
        <v>7501.9</v>
      </c>
    </row>
    <row r="39" spans="2:7" hidden="1">
      <c r="B39" s="17" t="s">
        <v>97</v>
      </c>
      <c r="C39" s="12">
        <v>1</v>
      </c>
      <c r="D39" s="12">
        <v>13</v>
      </c>
      <c r="E39" s="33">
        <v>590000</v>
      </c>
      <c r="F39" s="34"/>
      <c r="G39" s="13">
        <f>G40</f>
        <v>7501.9</v>
      </c>
    </row>
    <row r="40" spans="2:7" ht="22.5" hidden="1">
      <c r="B40" s="17" t="s">
        <v>79</v>
      </c>
      <c r="C40" s="12">
        <v>1</v>
      </c>
      <c r="D40" s="12">
        <v>13</v>
      </c>
      <c r="E40" s="33">
        <v>590059</v>
      </c>
      <c r="F40" s="34"/>
      <c r="G40" s="13">
        <f>G41+G43</f>
        <v>7501.9</v>
      </c>
    </row>
    <row r="41" spans="2:7" ht="45" hidden="1">
      <c r="B41" s="20" t="s">
        <v>89</v>
      </c>
      <c r="C41" s="12">
        <v>1</v>
      </c>
      <c r="D41" s="12">
        <v>13</v>
      </c>
      <c r="E41" s="33">
        <v>590059</v>
      </c>
      <c r="F41" s="34">
        <v>100</v>
      </c>
      <c r="G41" s="13">
        <f>G42</f>
        <v>7496.7</v>
      </c>
    </row>
    <row r="42" spans="2:7" hidden="1">
      <c r="B42" s="20" t="s">
        <v>98</v>
      </c>
      <c r="C42" s="12">
        <v>1</v>
      </c>
      <c r="D42" s="12">
        <v>13</v>
      </c>
      <c r="E42" s="33">
        <v>590059</v>
      </c>
      <c r="F42" s="34">
        <v>110</v>
      </c>
      <c r="G42" s="13">
        <v>7496.7</v>
      </c>
    </row>
    <row r="43" spans="2:7" ht="22.5" hidden="1">
      <c r="B43" s="20" t="s">
        <v>90</v>
      </c>
      <c r="C43" s="12">
        <v>1</v>
      </c>
      <c r="D43" s="12">
        <v>13</v>
      </c>
      <c r="E43" s="33">
        <v>590059</v>
      </c>
      <c r="F43" s="34">
        <v>200</v>
      </c>
      <c r="G43" s="13">
        <f>G44</f>
        <v>5.2</v>
      </c>
    </row>
    <row r="44" spans="2:7" ht="22.5" hidden="1">
      <c r="B44" s="20" t="s">
        <v>91</v>
      </c>
      <c r="C44" s="12">
        <v>1</v>
      </c>
      <c r="D44" s="12">
        <v>13</v>
      </c>
      <c r="E44" s="33">
        <v>590059</v>
      </c>
      <c r="F44" s="34">
        <v>240</v>
      </c>
      <c r="G44" s="13">
        <v>5.2</v>
      </c>
    </row>
    <row r="45" spans="2:7" ht="33.75" hidden="1">
      <c r="B45" s="21" t="s">
        <v>87</v>
      </c>
      <c r="C45" s="12">
        <v>1</v>
      </c>
      <c r="D45" s="12">
        <v>13</v>
      </c>
      <c r="E45" s="33">
        <v>2500000</v>
      </c>
      <c r="F45" s="34" t="s">
        <v>149</v>
      </c>
      <c r="G45" s="13">
        <f>G46+G50+G58</f>
        <v>12614.7</v>
      </c>
    </row>
    <row r="46" spans="2:7" ht="22.5" hidden="1">
      <c r="B46" s="21" t="s">
        <v>99</v>
      </c>
      <c r="C46" s="12">
        <v>1</v>
      </c>
      <c r="D46" s="12">
        <v>13</v>
      </c>
      <c r="E46" s="33">
        <v>2510000</v>
      </c>
      <c r="F46" s="34"/>
      <c r="G46" s="13">
        <f>G47</f>
        <v>275</v>
      </c>
    </row>
    <row r="47" spans="2:7" hidden="1">
      <c r="B47" s="11" t="s">
        <v>82</v>
      </c>
      <c r="C47" s="12">
        <v>1</v>
      </c>
      <c r="D47" s="12">
        <v>13</v>
      </c>
      <c r="E47" s="33">
        <v>2510240</v>
      </c>
      <c r="F47" s="34"/>
      <c r="G47" s="13">
        <f>G48</f>
        <v>275</v>
      </c>
    </row>
    <row r="48" spans="2:7" ht="45" hidden="1">
      <c r="B48" s="21" t="s">
        <v>89</v>
      </c>
      <c r="C48" s="12">
        <v>1</v>
      </c>
      <c r="D48" s="12">
        <v>13</v>
      </c>
      <c r="E48" s="33" t="s">
        <v>159</v>
      </c>
      <c r="F48" s="34" t="s">
        <v>154</v>
      </c>
      <c r="G48" s="13">
        <f>G49</f>
        <v>275</v>
      </c>
    </row>
    <row r="49" spans="2:7" ht="22.5" hidden="1">
      <c r="B49" s="20" t="s">
        <v>59</v>
      </c>
      <c r="C49" s="12">
        <v>1</v>
      </c>
      <c r="D49" s="12">
        <v>13</v>
      </c>
      <c r="E49" s="22" t="s">
        <v>159</v>
      </c>
      <c r="F49" s="34">
        <v>120</v>
      </c>
      <c r="G49" s="13">
        <v>275</v>
      </c>
    </row>
    <row r="50" spans="2:7" ht="22.5" hidden="1">
      <c r="B50" s="21" t="s">
        <v>100</v>
      </c>
      <c r="C50" s="12">
        <v>1</v>
      </c>
      <c r="D50" s="12">
        <v>13</v>
      </c>
      <c r="E50" s="33">
        <v>2530000</v>
      </c>
      <c r="F50" s="34" t="s">
        <v>149</v>
      </c>
      <c r="G50" s="13">
        <f>G51</f>
        <v>1306.7</v>
      </c>
    </row>
    <row r="51" spans="2:7" ht="22.5" hidden="1">
      <c r="B51" s="21" t="s">
        <v>54</v>
      </c>
      <c r="C51" s="12">
        <v>1</v>
      </c>
      <c r="D51" s="12">
        <v>13</v>
      </c>
      <c r="E51" s="33">
        <v>2530059</v>
      </c>
      <c r="F51" s="34"/>
      <c r="G51" s="13">
        <f>G52+G54+G56</f>
        <v>1306.7</v>
      </c>
    </row>
    <row r="52" spans="2:7" ht="45" hidden="1">
      <c r="B52" s="20" t="s">
        <v>89</v>
      </c>
      <c r="C52" s="12">
        <v>1</v>
      </c>
      <c r="D52" s="12">
        <v>13</v>
      </c>
      <c r="E52" s="33">
        <v>2530059</v>
      </c>
      <c r="F52" s="34" t="s">
        <v>154</v>
      </c>
      <c r="G52" s="13">
        <f>G53</f>
        <v>899.6</v>
      </c>
    </row>
    <row r="53" spans="2:7" hidden="1">
      <c r="B53" s="20" t="s">
        <v>98</v>
      </c>
      <c r="C53" s="12">
        <v>1</v>
      </c>
      <c r="D53" s="12">
        <v>13</v>
      </c>
      <c r="E53" s="33">
        <v>2530059</v>
      </c>
      <c r="F53" s="34">
        <v>110</v>
      </c>
      <c r="G53" s="13">
        <v>899.6</v>
      </c>
    </row>
    <row r="54" spans="2:7" ht="22.5" hidden="1">
      <c r="B54" s="20" t="s">
        <v>90</v>
      </c>
      <c r="C54" s="12">
        <v>1</v>
      </c>
      <c r="D54" s="12">
        <v>13</v>
      </c>
      <c r="E54" s="33">
        <v>2530059</v>
      </c>
      <c r="F54" s="34">
        <v>200</v>
      </c>
      <c r="G54" s="13">
        <f>G55</f>
        <v>380.6</v>
      </c>
    </row>
    <row r="55" spans="2:7" ht="22.5" hidden="1">
      <c r="B55" s="20" t="s">
        <v>91</v>
      </c>
      <c r="C55" s="12">
        <v>1</v>
      </c>
      <c r="D55" s="12">
        <v>13</v>
      </c>
      <c r="E55" s="33">
        <v>2530059</v>
      </c>
      <c r="F55" s="34">
        <v>240</v>
      </c>
      <c r="G55" s="13">
        <v>380.6</v>
      </c>
    </row>
    <row r="56" spans="2:7" hidden="1">
      <c r="B56" s="20" t="s">
        <v>92</v>
      </c>
      <c r="C56" s="12">
        <v>1</v>
      </c>
      <c r="D56" s="12">
        <v>13</v>
      </c>
      <c r="E56" s="33">
        <v>2530059</v>
      </c>
      <c r="F56" s="34">
        <v>800</v>
      </c>
      <c r="G56" s="13">
        <f>G57</f>
        <v>26.5</v>
      </c>
    </row>
    <row r="57" spans="2:7" hidden="1">
      <c r="B57" s="20" t="s">
        <v>93</v>
      </c>
      <c r="C57" s="12">
        <v>1</v>
      </c>
      <c r="D57" s="12">
        <v>13</v>
      </c>
      <c r="E57" s="33">
        <v>2530059</v>
      </c>
      <c r="F57" s="34">
        <v>850</v>
      </c>
      <c r="G57" s="13">
        <v>26.5</v>
      </c>
    </row>
    <row r="58" spans="2:7" ht="22.5" hidden="1">
      <c r="B58" s="21" t="s">
        <v>100</v>
      </c>
      <c r="C58" s="12">
        <v>1</v>
      </c>
      <c r="D58" s="12">
        <v>13</v>
      </c>
      <c r="E58" s="33">
        <v>2510000</v>
      </c>
      <c r="F58" s="34"/>
      <c r="G58" s="13">
        <f>G59</f>
        <v>11033</v>
      </c>
    </row>
    <row r="59" spans="2:7" ht="22.5" hidden="1">
      <c r="B59" s="21" t="s">
        <v>54</v>
      </c>
      <c r="C59" s="12">
        <v>1</v>
      </c>
      <c r="D59" s="12">
        <v>13</v>
      </c>
      <c r="E59" s="33">
        <v>2510059</v>
      </c>
      <c r="F59" s="34"/>
      <c r="G59" s="13">
        <f>G60+G62+G64</f>
        <v>11033</v>
      </c>
    </row>
    <row r="60" spans="2:7" ht="45" hidden="1">
      <c r="B60" s="20" t="s">
        <v>89</v>
      </c>
      <c r="C60" s="12">
        <v>1</v>
      </c>
      <c r="D60" s="12">
        <v>13</v>
      </c>
      <c r="E60" s="33">
        <v>2510059</v>
      </c>
      <c r="F60" s="34" t="s">
        <v>154</v>
      </c>
      <c r="G60" s="13">
        <f>G61</f>
        <v>8429.4</v>
      </c>
    </row>
    <row r="61" spans="2:7" hidden="1">
      <c r="B61" s="20" t="s">
        <v>98</v>
      </c>
      <c r="C61" s="12">
        <v>1</v>
      </c>
      <c r="D61" s="12">
        <v>13</v>
      </c>
      <c r="E61" s="33">
        <v>2510059</v>
      </c>
      <c r="F61" s="34">
        <v>110</v>
      </c>
      <c r="G61" s="13">
        <v>8429.4</v>
      </c>
    </row>
    <row r="62" spans="2:7" ht="22.5" hidden="1">
      <c r="B62" s="20" t="s">
        <v>90</v>
      </c>
      <c r="C62" s="12">
        <v>1</v>
      </c>
      <c r="D62" s="12">
        <v>13</v>
      </c>
      <c r="E62" s="33">
        <v>2510059</v>
      </c>
      <c r="F62" s="34">
        <v>200</v>
      </c>
      <c r="G62" s="13">
        <f>G63</f>
        <v>1956.1</v>
      </c>
    </row>
    <row r="63" spans="2:7" ht="22.5" hidden="1">
      <c r="B63" s="20" t="s">
        <v>91</v>
      </c>
      <c r="C63" s="12">
        <v>1</v>
      </c>
      <c r="D63" s="12">
        <v>13</v>
      </c>
      <c r="E63" s="33">
        <v>2510059</v>
      </c>
      <c r="F63" s="34">
        <v>240</v>
      </c>
      <c r="G63" s="13">
        <v>1956.1</v>
      </c>
    </row>
    <row r="64" spans="2:7" hidden="1">
      <c r="B64" s="20" t="s">
        <v>92</v>
      </c>
      <c r="C64" s="12">
        <v>1</v>
      </c>
      <c r="D64" s="12">
        <v>13</v>
      </c>
      <c r="E64" s="33">
        <v>2510059</v>
      </c>
      <c r="F64" s="34">
        <v>800</v>
      </c>
      <c r="G64" s="13">
        <f>G65</f>
        <v>647.5</v>
      </c>
    </row>
    <row r="65" spans="2:7" hidden="1">
      <c r="B65" s="20" t="s">
        <v>93</v>
      </c>
      <c r="C65" s="12">
        <v>1</v>
      </c>
      <c r="D65" s="12">
        <v>13</v>
      </c>
      <c r="E65" s="33">
        <v>2510059</v>
      </c>
      <c r="F65" s="34">
        <v>850</v>
      </c>
      <c r="G65" s="13">
        <v>647.5</v>
      </c>
    </row>
    <row r="66" spans="2:7" ht="22.5" hidden="1">
      <c r="B66" s="21" t="s">
        <v>101</v>
      </c>
      <c r="C66" s="12">
        <v>1</v>
      </c>
      <c r="D66" s="12">
        <v>13</v>
      </c>
      <c r="E66" s="33">
        <v>1500000</v>
      </c>
      <c r="F66" s="34"/>
      <c r="G66" s="13">
        <f t="shared" ref="G66:G69" si="2">G67</f>
        <v>0</v>
      </c>
    </row>
    <row r="67" spans="2:7" hidden="1">
      <c r="B67" s="23" t="s">
        <v>102</v>
      </c>
      <c r="C67" s="12">
        <v>1</v>
      </c>
      <c r="D67" s="12">
        <v>13</v>
      </c>
      <c r="E67" s="33">
        <v>1510000</v>
      </c>
      <c r="F67" s="34" t="s">
        <v>149</v>
      </c>
      <c r="G67" s="13">
        <f t="shared" si="2"/>
        <v>0</v>
      </c>
    </row>
    <row r="68" spans="2:7" ht="22.5" hidden="1">
      <c r="B68" s="23" t="s">
        <v>55</v>
      </c>
      <c r="C68" s="12">
        <v>1</v>
      </c>
      <c r="D68" s="12">
        <v>13</v>
      </c>
      <c r="E68" s="33">
        <v>1512126</v>
      </c>
      <c r="F68" s="34"/>
      <c r="G68" s="13">
        <f t="shared" si="2"/>
        <v>0</v>
      </c>
    </row>
    <row r="69" spans="2:7" ht="22.5" hidden="1">
      <c r="B69" s="20" t="s">
        <v>90</v>
      </c>
      <c r="C69" s="12">
        <v>1</v>
      </c>
      <c r="D69" s="12">
        <v>13</v>
      </c>
      <c r="E69" s="33">
        <v>1512126</v>
      </c>
      <c r="F69" s="34">
        <v>200</v>
      </c>
      <c r="G69" s="13">
        <f t="shared" si="2"/>
        <v>0</v>
      </c>
    </row>
    <row r="70" spans="2:7" ht="22.5" hidden="1">
      <c r="B70" s="20" t="s">
        <v>91</v>
      </c>
      <c r="C70" s="12">
        <v>1</v>
      </c>
      <c r="D70" s="12">
        <v>13</v>
      </c>
      <c r="E70" s="33">
        <v>1512126</v>
      </c>
      <c r="F70" s="34">
        <v>240</v>
      </c>
      <c r="G70" s="13">
        <v>0</v>
      </c>
    </row>
    <row r="71" spans="2:7" ht="33.75" hidden="1">
      <c r="B71" s="23" t="s">
        <v>103</v>
      </c>
      <c r="C71" s="12">
        <v>1</v>
      </c>
      <c r="D71" s="12">
        <v>13</v>
      </c>
      <c r="E71" s="33">
        <v>2300000</v>
      </c>
      <c r="F71" s="34" t="s">
        <v>149</v>
      </c>
      <c r="G71" s="13">
        <f t="shared" ref="G71:G74" si="3">G72</f>
        <v>10</v>
      </c>
    </row>
    <row r="72" spans="2:7" hidden="1">
      <c r="B72" s="18" t="s">
        <v>104</v>
      </c>
      <c r="C72" s="12">
        <v>1</v>
      </c>
      <c r="D72" s="12">
        <v>13</v>
      </c>
      <c r="E72" s="22">
        <v>2310000</v>
      </c>
      <c r="F72" s="34"/>
      <c r="G72" s="13">
        <f t="shared" si="3"/>
        <v>10</v>
      </c>
    </row>
    <row r="73" spans="2:7" hidden="1">
      <c r="B73" s="18" t="s">
        <v>56</v>
      </c>
      <c r="C73" s="12">
        <v>1</v>
      </c>
      <c r="D73" s="12">
        <v>13</v>
      </c>
      <c r="E73" s="33">
        <v>2312133</v>
      </c>
      <c r="F73" s="34"/>
      <c r="G73" s="13">
        <f t="shared" si="3"/>
        <v>10</v>
      </c>
    </row>
    <row r="74" spans="2:7" ht="22.5" hidden="1">
      <c r="B74" s="20" t="s">
        <v>90</v>
      </c>
      <c r="C74" s="12">
        <v>1</v>
      </c>
      <c r="D74" s="12">
        <v>13</v>
      </c>
      <c r="E74" s="33">
        <v>2312133</v>
      </c>
      <c r="F74" s="34">
        <v>200</v>
      </c>
      <c r="G74" s="13">
        <f t="shared" si="3"/>
        <v>10</v>
      </c>
    </row>
    <row r="75" spans="2:7" ht="22.5" hidden="1">
      <c r="B75" s="20" t="s">
        <v>91</v>
      </c>
      <c r="C75" s="12">
        <v>1</v>
      </c>
      <c r="D75" s="12">
        <v>13</v>
      </c>
      <c r="E75" s="33">
        <v>2312133</v>
      </c>
      <c r="F75" s="34">
        <v>240</v>
      </c>
      <c r="G75" s="13">
        <v>10</v>
      </c>
    </row>
    <row r="76" spans="2:7" ht="33.75" hidden="1">
      <c r="B76" s="23" t="s">
        <v>105</v>
      </c>
      <c r="C76" s="12">
        <v>1</v>
      </c>
      <c r="D76" s="12">
        <v>13</v>
      </c>
      <c r="E76" s="33">
        <v>1300000</v>
      </c>
      <c r="F76" s="34" t="s">
        <v>149</v>
      </c>
      <c r="G76" s="13">
        <f>G77</f>
        <v>12</v>
      </c>
    </row>
    <row r="77" spans="2:7" ht="22.5" hidden="1">
      <c r="B77" s="23" t="s">
        <v>106</v>
      </c>
      <c r="C77" s="12">
        <v>1</v>
      </c>
      <c r="D77" s="12">
        <v>13</v>
      </c>
      <c r="E77" s="33">
        <v>1320000</v>
      </c>
      <c r="F77" s="34"/>
      <c r="G77" s="13">
        <f>G78+G81</f>
        <v>12</v>
      </c>
    </row>
    <row r="78" spans="2:7" ht="22.5" hidden="1">
      <c r="B78" s="23" t="s">
        <v>81</v>
      </c>
      <c r="C78" s="12">
        <v>1</v>
      </c>
      <c r="D78" s="12">
        <v>13</v>
      </c>
      <c r="E78" s="33">
        <v>1322103</v>
      </c>
      <c r="F78" s="34"/>
      <c r="G78" s="13">
        <f t="shared" ref="G78:G79" si="4">G79</f>
        <v>6</v>
      </c>
    </row>
    <row r="79" spans="2:7" ht="22.5" hidden="1">
      <c r="B79" s="20" t="s">
        <v>90</v>
      </c>
      <c r="C79" s="12">
        <v>1</v>
      </c>
      <c r="D79" s="12">
        <v>13</v>
      </c>
      <c r="E79" s="33">
        <v>1322103</v>
      </c>
      <c r="F79" s="34">
        <v>200</v>
      </c>
      <c r="G79" s="13">
        <f t="shared" si="4"/>
        <v>6</v>
      </c>
    </row>
    <row r="80" spans="2:7" ht="22.5" hidden="1">
      <c r="B80" s="20" t="s">
        <v>91</v>
      </c>
      <c r="C80" s="12">
        <v>1</v>
      </c>
      <c r="D80" s="12">
        <v>13</v>
      </c>
      <c r="E80" s="33">
        <v>1322103</v>
      </c>
      <c r="F80" s="34">
        <v>240</v>
      </c>
      <c r="G80" s="13">
        <v>6</v>
      </c>
    </row>
    <row r="81" spans="2:7" ht="22.5" hidden="1">
      <c r="B81" s="20" t="s">
        <v>57</v>
      </c>
      <c r="C81" s="12">
        <v>1</v>
      </c>
      <c r="D81" s="12">
        <v>13</v>
      </c>
      <c r="E81" s="33" t="s">
        <v>160</v>
      </c>
      <c r="F81" s="34"/>
      <c r="G81" s="13">
        <f>G82</f>
        <v>6</v>
      </c>
    </row>
    <row r="82" spans="2:7" ht="22.5" hidden="1">
      <c r="B82" s="20" t="s">
        <v>90</v>
      </c>
      <c r="C82" s="12">
        <v>1</v>
      </c>
      <c r="D82" s="12">
        <v>13</v>
      </c>
      <c r="E82" s="33" t="s">
        <v>160</v>
      </c>
      <c r="F82" s="34">
        <v>200</v>
      </c>
      <c r="G82" s="13">
        <f>G83</f>
        <v>6</v>
      </c>
    </row>
    <row r="83" spans="2:7" ht="22.5" hidden="1">
      <c r="B83" s="20" t="s">
        <v>91</v>
      </c>
      <c r="C83" s="12">
        <v>1</v>
      </c>
      <c r="D83" s="12">
        <v>13</v>
      </c>
      <c r="E83" s="22" t="s">
        <v>160</v>
      </c>
      <c r="F83" s="34">
        <v>240</v>
      </c>
      <c r="G83" s="13">
        <v>6</v>
      </c>
    </row>
    <row r="84" spans="2:7">
      <c r="B84" s="17" t="s">
        <v>10</v>
      </c>
      <c r="C84" s="12">
        <v>2</v>
      </c>
      <c r="D84" s="14" t="s">
        <v>11</v>
      </c>
      <c r="E84" s="33"/>
      <c r="F84" s="34"/>
      <c r="G84" s="13">
        <f>G85</f>
        <v>1600</v>
      </c>
    </row>
    <row r="85" spans="2:7">
      <c r="B85" s="18" t="s">
        <v>12</v>
      </c>
      <c r="C85" s="12">
        <v>2</v>
      </c>
      <c r="D85" s="12">
        <v>3</v>
      </c>
      <c r="E85" s="35"/>
      <c r="F85" s="34"/>
      <c r="G85" s="13">
        <f>G86</f>
        <v>1600</v>
      </c>
    </row>
    <row r="86" spans="2:7" hidden="1">
      <c r="B86" s="20" t="s">
        <v>107</v>
      </c>
      <c r="C86" s="12">
        <v>2</v>
      </c>
      <c r="D86" s="12">
        <v>3</v>
      </c>
      <c r="E86" s="33">
        <v>5000000</v>
      </c>
      <c r="F86" s="34" t="s">
        <v>149</v>
      </c>
      <c r="G86" s="13">
        <f t="shared" ref="G86:G88" si="5">G87</f>
        <v>1600</v>
      </c>
    </row>
    <row r="87" spans="2:7" ht="22.5" hidden="1">
      <c r="B87" s="17" t="s">
        <v>58</v>
      </c>
      <c r="C87" s="12">
        <v>2</v>
      </c>
      <c r="D87" s="12">
        <v>3</v>
      </c>
      <c r="E87" s="22" t="s">
        <v>161</v>
      </c>
      <c r="F87" s="34"/>
      <c r="G87" s="13">
        <f>G88+G90</f>
        <v>1600</v>
      </c>
    </row>
    <row r="88" spans="2:7" ht="45" hidden="1">
      <c r="B88" s="20" t="s">
        <v>89</v>
      </c>
      <c r="C88" s="12">
        <v>2</v>
      </c>
      <c r="D88" s="12">
        <v>3</v>
      </c>
      <c r="E88" s="22" t="s">
        <v>161</v>
      </c>
      <c r="F88" s="34">
        <v>100</v>
      </c>
      <c r="G88" s="13">
        <f t="shared" si="5"/>
        <v>1569</v>
      </c>
    </row>
    <row r="89" spans="2:7" ht="22.5" hidden="1">
      <c r="B89" s="20" t="s">
        <v>59</v>
      </c>
      <c r="C89" s="12">
        <v>2</v>
      </c>
      <c r="D89" s="12">
        <v>3</v>
      </c>
      <c r="E89" s="22" t="s">
        <v>161</v>
      </c>
      <c r="F89" s="34">
        <v>120</v>
      </c>
      <c r="G89" s="13">
        <v>1569</v>
      </c>
    </row>
    <row r="90" spans="2:7" ht="22.5" hidden="1">
      <c r="B90" s="20" t="s">
        <v>90</v>
      </c>
      <c r="C90" s="12">
        <v>2</v>
      </c>
      <c r="D90" s="12">
        <v>3</v>
      </c>
      <c r="E90" s="22" t="s">
        <v>161</v>
      </c>
      <c r="F90" s="34">
        <v>200</v>
      </c>
      <c r="G90" s="13">
        <f>G91</f>
        <v>31</v>
      </c>
    </row>
    <row r="91" spans="2:7" ht="22.5" hidden="1">
      <c r="B91" s="20" t="s">
        <v>91</v>
      </c>
      <c r="C91" s="12">
        <v>2</v>
      </c>
      <c r="D91" s="12">
        <v>3</v>
      </c>
      <c r="E91" s="22" t="s">
        <v>161</v>
      </c>
      <c r="F91" s="34">
        <v>240</v>
      </c>
      <c r="G91" s="13">
        <v>31</v>
      </c>
    </row>
    <row r="92" spans="2:7" ht="22.5">
      <c r="B92" s="17" t="s">
        <v>13</v>
      </c>
      <c r="C92" s="12">
        <v>3</v>
      </c>
      <c r="D92" s="14" t="s">
        <v>11</v>
      </c>
      <c r="E92" s="33"/>
      <c r="F92" s="34" t="s">
        <v>149</v>
      </c>
      <c r="G92" s="13">
        <f>G93+G99+G107</f>
        <v>364.2</v>
      </c>
    </row>
    <row r="93" spans="2:7">
      <c r="B93" s="17" t="s">
        <v>14</v>
      </c>
      <c r="C93" s="12">
        <v>3</v>
      </c>
      <c r="D93" s="12">
        <v>4</v>
      </c>
      <c r="E93" s="33"/>
      <c r="F93" s="34" t="s">
        <v>149</v>
      </c>
      <c r="G93" s="13">
        <f>G94</f>
        <v>235</v>
      </c>
    </row>
    <row r="94" spans="2:7" ht="33.75" hidden="1">
      <c r="B94" s="17" t="s">
        <v>105</v>
      </c>
      <c r="C94" s="12">
        <v>3</v>
      </c>
      <c r="D94" s="12">
        <v>4</v>
      </c>
      <c r="E94" s="33">
        <v>1300000</v>
      </c>
      <c r="F94" s="34"/>
      <c r="G94" s="13">
        <f t="shared" ref="G94:G95" si="6">G95</f>
        <v>235</v>
      </c>
    </row>
    <row r="95" spans="2:7" hidden="1">
      <c r="B95" s="23" t="s">
        <v>108</v>
      </c>
      <c r="C95" s="12">
        <v>3</v>
      </c>
      <c r="D95" s="12">
        <v>4</v>
      </c>
      <c r="E95" s="33">
        <v>1310000</v>
      </c>
      <c r="F95" s="34"/>
      <c r="G95" s="13">
        <f t="shared" si="6"/>
        <v>235</v>
      </c>
    </row>
    <row r="96" spans="2:7" ht="22.5" hidden="1">
      <c r="B96" s="23" t="s">
        <v>60</v>
      </c>
      <c r="C96" s="12">
        <v>3</v>
      </c>
      <c r="D96" s="12">
        <v>4</v>
      </c>
      <c r="E96" s="33">
        <v>1315931</v>
      </c>
      <c r="F96" s="34"/>
      <c r="G96" s="13">
        <f>G97</f>
        <v>235</v>
      </c>
    </row>
    <row r="97" spans="2:7" ht="22.5" hidden="1">
      <c r="B97" s="20" t="s">
        <v>90</v>
      </c>
      <c r="C97" s="12">
        <v>3</v>
      </c>
      <c r="D97" s="12">
        <v>4</v>
      </c>
      <c r="E97" s="33">
        <v>1315931</v>
      </c>
      <c r="F97" s="34">
        <v>200</v>
      </c>
      <c r="G97" s="13">
        <f>G98</f>
        <v>235</v>
      </c>
    </row>
    <row r="98" spans="2:7" ht="22.5" hidden="1">
      <c r="B98" s="20" t="s">
        <v>91</v>
      </c>
      <c r="C98" s="12">
        <v>3</v>
      </c>
      <c r="D98" s="12">
        <v>4</v>
      </c>
      <c r="E98" s="33">
        <v>1315931</v>
      </c>
      <c r="F98" s="34">
        <v>240</v>
      </c>
      <c r="G98" s="13">
        <v>235</v>
      </c>
    </row>
    <row r="99" spans="2:7" ht="22.5">
      <c r="B99" s="17" t="s">
        <v>49</v>
      </c>
      <c r="C99" s="12">
        <v>3</v>
      </c>
      <c r="D99" s="12">
        <v>9</v>
      </c>
      <c r="E99" s="33"/>
      <c r="F99" s="34" t="s">
        <v>149</v>
      </c>
      <c r="G99" s="13">
        <f>G100</f>
        <v>100</v>
      </c>
    </row>
    <row r="100" spans="2:7" ht="33.75" hidden="1">
      <c r="B100" s="23" t="s">
        <v>94</v>
      </c>
      <c r="C100" s="12">
        <v>3</v>
      </c>
      <c r="D100" s="12">
        <v>9</v>
      </c>
      <c r="E100" s="33">
        <v>1400000</v>
      </c>
      <c r="F100" s="34" t="s">
        <v>149</v>
      </c>
      <c r="G100" s="13">
        <f>G102</f>
        <v>100</v>
      </c>
    </row>
    <row r="101" spans="2:7" ht="33.75" hidden="1">
      <c r="B101" s="23" t="s">
        <v>109</v>
      </c>
      <c r="C101" s="12">
        <v>3</v>
      </c>
      <c r="D101" s="12">
        <v>9</v>
      </c>
      <c r="E101" s="33">
        <v>1410000</v>
      </c>
      <c r="F101" s="34"/>
      <c r="G101" s="13">
        <f t="shared" ref="G101:G103" si="7">G102</f>
        <v>100</v>
      </c>
    </row>
    <row r="102" spans="2:7" ht="45" hidden="1">
      <c r="B102" s="23" t="s">
        <v>61</v>
      </c>
      <c r="C102" s="12">
        <v>3</v>
      </c>
      <c r="D102" s="12">
        <v>9</v>
      </c>
      <c r="E102" s="33">
        <v>1412108</v>
      </c>
      <c r="F102" s="34"/>
      <c r="G102" s="13">
        <f>G103+G105</f>
        <v>100</v>
      </c>
    </row>
    <row r="103" spans="2:7" ht="22.5" hidden="1">
      <c r="B103" s="20" t="s">
        <v>90</v>
      </c>
      <c r="C103" s="12">
        <v>3</v>
      </c>
      <c r="D103" s="12">
        <v>9</v>
      </c>
      <c r="E103" s="33">
        <v>1412108</v>
      </c>
      <c r="F103" s="34">
        <v>200</v>
      </c>
      <c r="G103" s="13">
        <f t="shared" si="7"/>
        <v>99</v>
      </c>
    </row>
    <row r="104" spans="2:7" ht="22.5" hidden="1">
      <c r="B104" s="20" t="s">
        <v>91</v>
      </c>
      <c r="C104" s="12">
        <v>3</v>
      </c>
      <c r="D104" s="12">
        <v>9</v>
      </c>
      <c r="E104" s="33">
        <v>1412108</v>
      </c>
      <c r="F104" s="34">
        <v>240</v>
      </c>
      <c r="G104" s="13">
        <v>99</v>
      </c>
    </row>
    <row r="105" spans="2:7" hidden="1">
      <c r="B105" s="20" t="s">
        <v>110</v>
      </c>
      <c r="C105" s="12">
        <v>3</v>
      </c>
      <c r="D105" s="12">
        <v>9</v>
      </c>
      <c r="E105" s="33">
        <v>1412108</v>
      </c>
      <c r="F105" s="34">
        <v>300</v>
      </c>
      <c r="G105" s="13">
        <f>G106</f>
        <v>1</v>
      </c>
    </row>
    <row r="106" spans="2:7" hidden="1">
      <c r="B106" s="20" t="s">
        <v>62</v>
      </c>
      <c r="C106" s="12">
        <v>3</v>
      </c>
      <c r="D106" s="12">
        <v>9</v>
      </c>
      <c r="E106" s="33">
        <v>1412108</v>
      </c>
      <c r="F106" s="34">
        <v>360</v>
      </c>
      <c r="G106" s="13">
        <v>1</v>
      </c>
    </row>
    <row r="107" spans="2:7" ht="22.5">
      <c r="B107" s="20" t="s">
        <v>145</v>
      </c>
      <c r="C107" s="12">
        <v>3</v>
      </c>
      <c r="D107" s="12">
        <v>14</v>
      </c>
      <c r="E107" s="33"/>
      <c r="F107" s="34"/>
      <c r="G107" s="13">
        <f>G108</f>
        <v>29.2</v>
      </c>
    </row>
    <row r="108" spans="2:7" ht="33.75" hidden="1">
      <c r="B108" s="17" t="s">
        <v>105</v>
      </c>
      <c r="C108" s="12">
        <v>3</v>
      </c>
      <c r="D108" s="12">
        <v>14</v>
      </c>
      <c r="E108" s="33">
        <v>1300000</v>
      </c>
      <c r="F108" s="34"/>
      <c r="G108" s="13">
        <f>G109</f>
        <v>29.2</v>
      </c>
    </row>
    <row r="109" spans="2:7" hidden="1">
      <c r="B109" s="23" t="s">
        <v>108</v>
      </c>
      <c r="C109" s="12">
        <v>3</v>
      </c>
      <c r="D109" s="12">
        <v>14</v>
      </c>
      <c r="E109" s="33">
        <v>1310000</v>
      </c>
      <c r="F109" s="34"/>
      <c r="G109" s="13">
        <f>G110+G113</f>
        <v>29.2</v>
      </c>
    </row>
    <row r="110" spans="2:7" ht="56.25" hidden="1">
      <c r="B110" s="20" t="s">
        <v>146</v>
      </c>
      <c r="C110" s="12">
        <v>3</v>
      </c>
      <c r="D110" s="12">
        <v>14</v>
      </c>
      <c r="E110" s="33">
        <v>1315412</v>
      </c>
      <c r="F110" s="34"/>
      <c r="G110" s="13">
        <f>G111</f>
        <v>20.399999999999999</v>
      </c>
    </row>
    <row r="111" spans="2:7" ht="22.5" hidden="1">
      <c r="B111" s="20" t="s">
        <v>90</v>
      </c>
      <c r="C111" s="12">
        <v>3</v>
      </c>
      <c r="D111" s="12">
        <v>14</v>
      </c>
      <c r="E111" s="33">
        <v>1315412</v>
      </c>
      <c r="F111" s="34">
        <v>200</v>
      </c>
      <c r="G111" s="13">
        <f>G112</f>
        <v>20.399999999999999</v>
      </c>
    </row>
    <row r="112" spans="2:7" ht="22.5" hidden="1">
      <c r="B112" s="20" t="s">
        <v>91</v>
      </c>
      <c r="C112" s="12">
        <v>3</v>
      </c>
      <c r="D112" s="12">
        <v>14</v>
      </c>
      <c r="E112" s="33">
        <v>1315412</v>
      </c>
      <c r="F112" s="34">
        <v>240</v>
      </c>
      <c r="G112" s="13">
        <v>20.399999999999999</v>
      </c>
    </row>
    <row r="113" spans="2:7" ht="22.5" hidden="1">
      <c r="B113" s="17" t="s">
        <v>71</v>
      </c>
      <c r="C113" s="12">
        <v>3</v>
      </c>
      <c r="D113" s="12">
        <v>14</v>
      </c>
      <c r="E113" s="33">
        <v>1317060</v>
      </c>
      <c r="F113" s="34"/>
      <c r="G113" s="13">
        <f>G114</f>
        <v>8.8000000000000007</v>
      </c>
    </row>
    <row r="114" spans="2:7" ht="22.5" hidden="1">
      <c r="B114" s="20" t="s">
        <v>90</v>
      </c>
      <c r="C114" s="12">
        <v>3</v>
      </c>
      <c r="D114" s="12">
        <v>14</v>
      </c>
      <c r="E114" s="33">
        <v>1317060</v>
      </c>
      <c r="F114" s="34">
        <v>200</v>
      </c>
      <c r="G114" s="13">
        <f>G115</f>
        <v>8.8000000000000007</v>
      </c>
    </row>
    <row r="115" spans="2:7" ht="22.5" hidden="1">
      <c r="B115" s="20" t="s">
        <v>91</v>
      </c>
      <c r="C115" s="12">
        <v>3</v>
      </c>
      <c r="D115" s="12">
        <v>14</v>
      </c>
      <c r="E115" s="33">
        <v>1317060</v>
      </c>
      <c r="F115" s="34">
        <v>240</v>
      </c>
      <c r="G115" s="13">
        <v>8.8000000000000007</v>
      </c>
    </row>
    <row r="116" spans="2:7">
      <c r="B116" s="17" t="s">
        <v>15</v>
      </c>
      <c r="C116" s="14" t="s">
        <v>16</v>
      </c>
      <c r="D116" s="14" t="s">
        <v>11</v>
      </c>
      <c r="E116" s="33"/>
      <c r="F116" s="34" t="s">
        <v>149</v>
      </c>
      <c r="G116" s="13">
        <f>G117+G129+G135+G141+G147</f>
        <v>13777.6</v>
      </c>
    </row>
    <row r="117" spans="2:7">
      <c r="B117" s="17" t="s">
        <v>17</v>
      </c>
      <c r="C117" s="14" t="s">
        <v>16</v>
      </c>
      <c r="D117" s="14" t="s">
        <v>18</v>
      </c>
      <c r="E117" s="33"/>
      <c r="F117" s="34" t="s">
        <v>149</v>
      </c>
      <c r="G117" s="13">
        <f t="shared" ref="G117:G118" si="8">G118</f>
        <v>5815.2999999999993</v>
      </c>
    </row>
    <row r="118" spans="2:7" ht="22.5" hidden="1">
      <c r="B118" s="17" t="s">
        <v>111</v>
      </c>
      <c r="C118" s="14" t="s">
        <v>16</v>
      </c>
      <c r="D118" s="14" t="s">
        <v>18</v>
      </c>
      <c r="E118" s="33">
        <v>700000</v>
      </c>
      <c r="F118" s="34"/>
      <c r="G118" s="13">
        <f t="shared" si="8"/>
        <v>5815.2999999999993</v>
      </c>
    </row>
    <row r="119" spans="2:7" hidden="1">
      <c r="B119" s="23" t="s">
        <v>112</v>
      </c>
      <c r="C119" s="14" t="s">
        <v>16</v>
      </c>
      <c r="D119" s="14" t="s">
        <v>18</v>
      </c>
      <c r="E119" s="33">
        <v>710000</v>
      </c>
      <c r="F119" s="34"/>
      <c r="G119" s="13">
        <f>G120+G123+G127</f>
        <v>5815.2999999999993</v>
      </c>
    </row>
    <row r="120" spans="2:7" ht="45" hidden="1">
      <c r="B120" s="23" t="s">
        <v>64</v>
      </c>
      <c r="C120" s="14" t="s">
        <v>16</v>
      </c>
      <c r="D120" s="14" t="s">
        <v>18</v>
      </c>
      <c r="E120" s="36" t="s">
        <v>162</v>
      </c>
      <c r="F120" s="34"/>
      <c r="G120" s="13">
        <f>G121</f>
        <v>80</v>
      </c>
    </row>
    <row r="121" spans="2:7" ht="45" hidden="1">
      <c r="B121" s="23" t="s">
        <v>89</v>
      </c>
      <c r="C121" s="14" t="s">
        <v>16</v>
      </c>
      <c r="D121" s="14" t="s">
        <v>18</v>
      </c>
      <c r="E121" s="36" t="s">
        <v>162</v>
      </c>
      <c r="F121" s="34">
        <v>100</v>
      </c>
      <c r="G121" s="13">
        <f>G122</f>
        <v>80</v>
      </c>
    </row>
    <row r="122" spans="2:7" hidden="1">
      <c r="B122" s="20" t="s">
        <v>98</v>
      </c>
      <c r="C122" s="12" t="s">
        <v>16</v>
      </c>
      <c r="D122" s="12" t="s">
        <v>18</v>
      </c>
      <c r="E122" s="33" t="s">
        <v>162</v>
      </c>
      <c r="F122" s="34">
        <v>110</v>
      </c>
      <c r="G122" s="13">
        <v>80</v>
      </c>
    </row>
    <row r="123" spans="2:7" ht="56.25" hidden="1">
      <c r="B123" s="23" t="s">
        <v>113</v>
      </c>
      <c r="C123" s="14" t="s">
        <v>16</v>
      </c>
      <c r="D123" s="14" t="s">
        <v>18</v>
      </c>
      <c r="E123" s="33">
        <v>715604</v>
      </c>
      <c r="F123" s="34"/>
      <c r="G123" s="13">
        <f>G124</f>
        <v>4443.2</v>
      </c>
    </row>
    <row r="124" spans="2:7" ht="45" hidden="1">
      <c r="B124" s="23" t="s">
        <v>89</v>
      </c>
      <c r="C124" s="14" t="s">
        <v>16</v>
      </c>
      <c r="D124" s="14" t="s">
        <v>18</v>
      </c>
      <c r="E124" s="33">
        <v>715604</v>
      </c>
      <c r="F124" s="34">
        <v>100</v>
      </c>
      <c r="G124" s="13">
        <f>G125</f>
        <v>4443.2</v>
      </c>
    </row>
    <row r="125" spans="2:7" hidden="1">
      <c r="B125" s="20" t="s">
        <v>98</v>
      </c>
      <c r="C125" s="12" t="s">
        <v>16</v>
      </c>
      <c r="D125" s="12" t="s">
        <v>18</v>
      </c>
      <c r="E125" s="33">
        <v>715604</v>
      </c>
      <c r="F125" s="34">
        <v>110</v>
      </c>
      <c r="G125" s="13">
        <v>4443.2</v>
      </c>
    </row>
    <row r="126" spans="2:7" ht="22.5" hidden="1">
      <c r="B126" s="20" t="s">
        <v>63</v>
      </c>
      <c r="C126" s="14" t="s">
        <v>16</v>
      </c>
      <c r="D126" s="14" t="s">
        <v>18</v>
      </c>
      <c r="E126" s="33">
        <v>717061</v>
      </c>
      <c r="F126" s="34"/>
      <c r="G126" s="13">
        <f>G127</f>
        <v>1292.0999999999999</v>
      </c>
    </row>
    <row r="127" spans="2:7" ht="45" hidden="1">
      <c r="B127" s="20" t="s">
        <v>89</v>
      </c>
      <c r="C127" s="14" t="s">
        <v>16</v>
      </c>
      <c r="D127" s="14" t="s">
        <v>18</v>
      </c>
      <c r="E127" s="33">
        <v>717061</v>
      </c>
      <c r="F127" s="34">
        <v>100</v>
      </c>
      <c r="G127" s="13">
        <f>G128</f>
        <v>1292.0999999999999</v>
      </c>
    </row>
    <row r="128" spans="2:7" hidden="1">
      <c r="B128" s="20" t="s">
        <v>98</v>
      </c>
      <c r="C128" s="14" t="s">
        <v>16</v>
      </c>
      <c r="D128" s="14" t="s">
        <v>18</v>
      </c>
      <c r="E128" s="33">
        <v>717061</v>
      </c>
      <c r="F128" s="34">
        <v>110</v>
      </c>
      <c r="G128" s="13">
        <v>1292.0999999999999</v>
      </c>
    </row>
    <row r="129" spans="2:7">
      <c r="B129" s="17" t="s">
        <v>19</v>
      </c>
      <c r="C129" s="14" t="s">
        <v>16</v>
      </c>
      <c r="D129" s="14" t="s">
        <v>20</v>
      </c>
      <c r="E129" s="33"/>
      <c r="F129" s="34" t="s">
        <v>149</v>
      </c>
      <c r="G129" s="13">
        <f t="shared" ref="G129:G133" si="9">G130</f>
        <v>1809.7</v>
      </c>
    </row>
    <row r="130" spans="2:7" ht="33.75" hidden="1">
      <c r="B130" s="17" t="s">
        <v>114</v>
      </c>
      <c r="C130" s="14" t="s">
        <v>16</v>
      </c>
      <c r="D130" s="14" t="s">
        <v>20</v>
      </c>
      <c r="E130" s="33">
        <v>1800000</v>
      </c>
      <c r="F130" s="34"/>
      <c r="G130" s="13">
        <f t="shared" si="9"/>
        <v>1809.7</v>
      </c>
    </row>
    <row r="131" spans="2:7" hidden="1">
      <c r="B131" s="20" t="s">
        <v>115</v>
      </c>
      <c r="C131" s="14" t="s">
        <v>16</v>
      </c>
      <c r="D131" s="14" t="s">
        <v>20</v>
      </c>
      <c r="E131" s="33">
        <v>1820000</v>
      </c>
      <c r="F131" s="34"/>
      <c r="G131" s="13">
        <f t="shared" si="9"/>
        <v>1809.7</v>
      </c>
    </row>
    <row r="132" spans="2:7" ht="33.75" hidden="1">
      <c r="B132" s="20" t="s">
        <v>65</v>
      </c>
      <c r="C132" s="14" t="s">
        <v>16</v>
      </c>
      <c r="D132" s="14" t="s">
        <v>20</v>
      </c>
      <c r="E132" s="33">
        <v>1822129</v>
      </c>
      <c r="F132" s="34"/>
      <c r="G132" s="13">
        <f t="shared" si="9"/>
        <v>1809.7</v>
      </c>
    </row>
    <row r="133" spans="2:7" hidden="1">
      <c r="B133" s="20" t="s">
        <v>92</v>
      </c>
      <c r="C133" s="14" t="s">
        <v>16</v>
      </c>
      <c r="D133" s="14" t="s">
        <v>20</v>
      </c>
      <c r="E133" s="33">
        <v>1822129</v>
      </c>
      <c r="F133" s="34">
        <v>800</v>
      </c>
      <c r="G133" s="13">
        <f t="shared" si="9"/>
        <v>1809.7</v>
      </c>
    </row>
    <row r="134" spans="2:7" ht="33.75" hidden="1">
      <c r="B134" s="20" t="s">
        <v>66</v>
      </c>
      <c r="C134" s="14" t="s">
        <v>16</v>
      </c>
      <c r="D134" s="14" t="s">
        <v>20</v>
      </c>
      <c r="E134" s="33">
        <v>1822129</v>
      </c>
      <c r="F134" s="34">
        <v>810</v>
      </c>
      <c r="G134" s="13">
        <v>1809.7</v>
      </c>
    </row>
    <row r="135" spans="2:7">
      <c r="B135" s="17" t="s">
        <v>21</v>
      </c>
      <c r="C135" s="14" t="s">
        <v>16</v>
      </c>
      <c r="D135" s="14" t="s">
        <v>22</v>
      </c>
      <c r="E135" s="33"/>
      <c r="F135" s="34" t="s">
        <v>149</v>
      </c>
      <c r="G135" s="13">
        <f>G136</f>
        <v>4709.7</v>
      </c>
    </row>
    <row r="136" spans="2:7" ht="33.75" hidden="1">
      <c r="B136" s="17" t="s">
        <v>114</v>
      </c>
      <c r="C136" s="14" t="s">
        <v>16</v>
      </c>
      <c r="D136" s="14" t="s">
        <v>22</v>
      </c>
      <c r="E136" s="33">
        <v>1800000</v>
      </c>
      <c r="F136" s="34" t="s">
        <v>149</v>
      </c>
      <c r="G136" s="13">
        <f t="shared" ref="G136:G139" si="10">G137</f>
        <v>4709.7</v>
      </c>
    </row>
    <row r="137" spans="2:7" hidden="1">
      <c r="B137" s="23" t="s">
        <v>116</v>
      </c>
      <c r="C137" s="14" t="s">
        <v>16</v>
      </c>
      <c r="D137" s="14" t="s">
        <v>22</v>
      </c>
      <c r="E137" s="33">
        <v>1860000</v>
      </c>
      <c r="F137" s="34"/>
      <c r="G137" s="13">
        <f t="shared" si="10"/>
        <v>4709.7</v>
      </c>
    </row>
    <row r="138" spans="2:7" ht="33.75" hidden="1">
      <c r="B138" s="17" t="s">
        <v>65</v>
      </c>
      <c r="C138" s="14" t="s">
        <v>16</v>
      </c>
      <c r="D138" s="14" t="s">
        <v>22</v>
      </c>
      <c r="E138" s="33">
        <v>1862108</v>
      </c>
      <c r="F138" s="34"/>
      <c r="G138" s="13">
        <f t="shared" si="10"/>
        <v>4709.7</v>
      </c>
    </row>
    <row r="139" spans="2:7" ht="22.5" hidden="1">
      <c r="B139" s="20" t="s">
        <v>90</v>
      </c>
      <c r="C139" s="14" t="s">
        <v>16</v>
      </c>
      <c r="D139" s="14" t="s">
        <v>22</v>
      </c>
      <c r="E139" s="33">
        <v>1862108</v>
      </c>
      <c r="F139" s="34" t="s">
        <v>155</v>
      </c>
      <c r="G139" s="13">
        <f t="shared" si="10"/>
        <v>4709.7</v>
      </c>
    </row>
    <row r="140" spans="2:7" ht="22.5" hidden="1">
      <c r="B140" s="20" t="s">
        <v>91</v>
      </c>
      <c r="C140" s="14" t="s">
        <v>16</v>
      </c>
      <c r="D140" s="14" t="s">
        <v>22</v>
      </c>
      <c r="E140" s="33">
        <v>1862108</v>
      </c>
      <c r="F140" s="34" t="s">
        <v>156</v>
      </c>
      <c r="G140" s="13">
        <v>4709.7</v>
      </c>
    </row>
    <row r="141" spans="2:7">
      <c r="B141" s="17" t="s">
        <v>23</v>
      </c>
      <c r="C141" s="14" t="s">
        <v>16</v>
      </c>
      <c r="D141" s="14" t="s">
        <v>24</v>
      </c>
      <c r="E141" s="33"/>
      <c r="F141" s="34" t="s">
        <v>149</v>
      </c>
      <c r="G141" s="13">
        <f t="shared" ref="G141:G142" si="11">G142</f>
        <v>890.7</v>
      </c>
    </row>
    <row r="142" spans="2:7" ht="22.5" hidden="1">
      <c r="B142" s="23" t="s">
        <v>117</v>
      </c>
      <c r="C142" s="14" t="s">
        <v>16</v>
      </c>
      <c r="D142" s="14" t="s">
        <v>24</v>
      </c>
      <c r="E142" s="33">
        <v>1700000</v>
      </c>
      <c r="F142" s="34" t="s">
        <v>149</v>
      </c>
      <c r="G142" s="13">
        <f t="shared" si="11"/>
        <v>890.7</v>
      </c>
    </row>
    <row r="143" spans="2:7" ht="22.5" hidden="1">
      <c r="B143" s="23" t="s">
        <v>118</v>
      </c>
      <c r="C143" s="14" t="s">
        <v>16</v>
      </c>
      <c r="D143" s="14" t="s">
        <v>24</v>
      </c>
      <c r="E143" s="33">
        <v>1710000</v>
      </c>
      <c r="F143" s="37"/>
      <c r="G143" s="13">
        <f>G144</f>
        <v>890.7</v>
      </c>
    </row>
    <row r="144" spans="2:7" hidden="1">
      <c r="B144" s="23" t="s">
        <v>67</v>
      </c>
      <c r="C144" s="14" t="s">
        <v>16</v>
      </c>
      <c r="D144" s="14" t="s">
        <v>24</v>
      </c>
      <c r="E144" s="33">
        <v>1712128</v>
      </c>
      <c r="F144" s="37"/>
      <c r="G144" s="13">
        <f>G145</f>
        <v>890.7</v>
      </c>
    </row>
    <row r="145" spans="2:7" ht="22.5" hidden="1">
      <c r="B145" s="20" t="s">
        <v>90</v>
      </c>
      <c r="C145" s="14" t="s">
        <v>16</v>
      </c>
      <c r="D145" s="14" t="s">
        <v>24</v>
      </c>
      <c r="E145" s="33">
        <v>1712128</v>
      </c>
      <c r="F145" s="34" t="s">
        <v>155</v>
      </c>
      <c r="G145" s="13">
        <f>G146</f>
        <v>890.7</v>
      </c>
    </row>
    <row r="146" spans="2:7" ht="22.5" hidden="1">
      <c r="B146" s="20" t="s">
        <v>91</v>
      </c>
      <c r="C146" s="14" t="s">
        <v>16</v>
      </c>
      <c r="D146" s="14" t="s">
        <v>24</v>
      </c>
      <c r="E146" s="33">
        <v>1712128</v>
      </c>
      <c r="F146" s="34" t="s">
        <v>156</v>
      </c>
      <c r="G146" s="13">
        <v>890.7</v>
      </c>
    </row>
    <row r="147" spans="2:7">
      <c r="B147" s="20" t="s">
        <v>68</v>
      </c>
      <c r="C147" s="14" t="s">
        <v>16</v>
      </c>
      <c r="D147" s="14" t="s">
        <v>69</v>
      </c>
      <c r="E147" s="33"/>
      <c r="F147" s="34"/>
      <c r="G147" s="13">
        <f>G148</f>
        <v>552.20000000000005</v>
      </c>
    </row>
    <row r="148" spans="2:7" ht="22.5" hidden="1">
      <c r="B148" s="20" t="s">
        <v>119</v>
      </c>
      <c r="C148" s="14" t="s">
        <v>16</v>
      </c>
      <c r="D148" s="14" t="s">
        <v>69</v>
      </c>
      <c r="E148" s="33">
        <v>2800000</v>
      </c>
      <c r="F148" s="34"/>
      <c r="G148" s="13">
        <f>G149+G152</f>
        <v>552.20000000000005</v>
      </c>
    </row>
    <row r="149" spans="2:7" ht="33.75" hidden="1">
      <c r="B149" s="20" t="s">
        <v>70</v>
      </c>
      <c r="C149" s="14" t="s">
        <v>16</v>
      </c>
      <c r="D149" s="14" t="s">
        <v>69</v>
      </c>
      <c r="E149" s="33">
        <v>2805641</v>
      </c>
      <c r="F149" s="34"/>
      <c r="G149" s="13">
        <f>G150</f>
        <v>541.20000000000005</v>
      </c>
    </row>
    <row r="150" spans="2:7" ht="22.5" hidden="1">
      <c r="B150" s="20" t="s">
        <v>90</v>
      </c>
      <c r="C150" s="14" t="s">
        <v>16</v>
      </c>
      <c r="D150" s="14" t="s">
        <v>69</v>
      </c>
      <c r="E150" s="33">
        <v>2805641</v>
      </c>
      <c r="F150" s="34" t="s">
        <v>155</v>
      </c>
      <c r="G150" s="13">
        <f>G151</f>
        <v>541.20000000000005</v>
      </c>
    </row>
    <row r="151" spans="2:7" ht="22.5" hidden="1">
      <c r="B151" s="20" t="s">
        <v>91</v>
      </c>
      <c r="C151" s="14" t="s">
        <v>16</v>
      </c>
      <c r="D151" s="14" t="s">
        <v>69</v>
      </c>
      <c r="E151" s="33">
        <v>2805641</v>
      </c>
      <c r="F151" s="34" t="s">
        <v>156</v>
      </c>
      <c r="G151" s="13">
        <v>541.20000000000005</v>
      </c>
    </row>
    <row r="152" spans="2:7" ht="22.5" hidden="1">
      <c r="B152" s="20" t="s">
        <v>71</v>
      </c>
      <c r="C152" s="14" t="s">
        <v>16</v>
      </c>
      <c r="D152" s="14" t="s">
        <v>69</v>
      </c>
      <c r="E152" s="33" t="s">
        <v>163</v>
      </c>
      <c r="F152" s="34"/>
      <c r="G152" s="13">
        <f>G153</f>
        <v>11</v>
      </c>
    </row>
    <row r="153" spans="2:7" ht="22.5" hidden="1">
      <c r="B153" s="20" t="s">
        <v>90</v>
      </c>
      <c r="C153" s="14" t="s">
        <v>16</v>
      </c>
      <c r="D153" s="14" t="s">
        <v>69</v>
      </c>
      <c r="E153" s="33" t="s">
        <v>163</v>
      </c>
      <c r="F153" s="34" t="s">
        <v>155</v>
      </c>
      <c r="G153" s="13">
        <f>G154</f>
        <v>11</v>
      </c>
    </row>
    <row r="154" spans="2:7" ht="22.5" hidden="1">
      <c r="B154" s="20" t="s">
        <v>91</v>
      </c>
      <c r="C154" s="14" t="s">
        <v>16</v>
      </c>
      <c r="D154" s="14" t="s">
        <v>69</v>
      </c>
      <c r="E154" s="22" t="s">
        <v>163</v>
      </c>
      <c r="F154" s="34" t="s">
        <v>156</v>
      </c>
      <c r="G154" s="13">
        <v>11</v>
      </c>
    </row>
    <row r="155" spans="2:7">
      <c r="B155" s="17" t="s">
        <v>25</v>
      </c>
      <c r="C155" s="14" t="s">
        <v>26</v>
      </c>
      <c r="D155" s="14" t="s">
        <v>11</v>
      </c>
      <c r="E155" s="33"/>
      <c r="F155" s="34"/>
      <c r="G155" s="13">
        <f>G156+G171+G197</f>
        <v>21659.5</v>
      </c>
    </row>
    <row r="156" spans="2:7">
      <c r="B156" s="17" t="s">
        <v>27</v>
      </c>
      <c r="C156" s="14" t="s">
        <v>26</v>
      </c>
      <c r="D156" s="14" t="s">
        <v>18</v>
      </c>
      <c r="E156" s="33"/>
      <c r="F156" s="34"/>
      <c r="G156" s="13">
        <f>G157</f>
        <v>2252.9</v>
      </c>
    </row>
    <row r="157" spans="2:7" ht="33.75" hidden="1">
      <c r="B157" s="23" t="s">
        <v>120</v>
      </c>
      <c r="C157" s="14" t="s">
        <v>26</v>
      </c>
      <c r="D157" s="14" t="s">
        <v>18</v>
      </c>
      <c r="E157" s="34">
        <v>1200000</v>
      </c>
      <c r="F157" s="13"/>
      <c r="G157" s="13">
        <f>G158+G164</f>
        <v>2252.9</v>
      </c>
    </row>
    <row r="158" spans="2:7" ht="22.5" hidden="1">
      <c r="B158" s="23" t="s">
        <v>121</v>
      </c>
      <c r="C158" s="14" t="s">
        <v>26</v>
      </c>
      <c r="D158" s="14" t="s">
        <v>18</v>
      </c>
      <c r="E158" s="34">
        <v>1210000</v>
      </c>
      <c r="F158" s="13"/>
      <c r="G158" s="13">
        <f>G159</f>
        <v>2252.9</v>
      </c>
    </row>
    <row r="159" spans="2:7" ht="45" hidden="1">
      <c r="B159" s="23" t="s">
        <v>72</v>
      </c>
      <c r="C159" s="14" t="s">
        <v>26</v>
      </c>
      <c r="D159" s="14" t="s">
        <v>18</v>
      </c>
      <c r="E159" s="34">
        <v>1212108</v>
      </c>
      <c r="F159" s="13"/>
      <c r="G159" s="13">
        <f>G160+G162</f>
        <v>2252.9</v>
      </c>
    </row>
    <row r="160" spans="2:7" ht="22.5" hidden="1">
      <c r="B160" s="20" t="s">
        <v>90</v>
      </c>
      <c r="C160" s="14" t="s">
        <v>26</v>
      </c>
      <c r="D160" s="14" t="s">
        <v>18</v>
      </c>
      <c r="E160" s="34">
        <v>1212108</v>
      </c>
      <c r="F160" s="34">
        <v>200</v>
      </c>
      <c r="G160" s="13">
        <f>G161</f>
        <v>2126.9</v>
      </c>
    </row>
    <row r="161" spans="2:7" ht="22.5" hidden="1">
      <c r="B161" s="20" t="s">
        <v>91</v>
      </c>
      <c r="C161" s="14" t="s">
        <v>26</v>
      </c>
      <c r="D161" s="14" t="s">
        <v>18</v>
      </c>
      <c r="E161" s="34">
        <v>1212108</v>
      </c>
      <c r="F161" s="34">
        <v>240</v>
      </c>
      <c r="G161" s="13">
        <v>2126.9</v>
      </c>
    </row>
    <row r="162" spans="2:7" hidden="1">
      <c r="B162" s="20" t="s">
        <v>92</v>
      </c>
      <c r="C162" s="14" t="s">
        <v>26</v>
      </c>
      <c r="D162" s="14" t="s">
        <v>18</v>
      </c>
      <c r="E162" s="34">
        <v>1212108</v>
      </c>
      <c r="F162" s="34">
        <v>800</v>
      </c>
      <c r="G162" s="13">
        <f>G163</f>
        <v>126</v>
      </c>
    </row>
    <row r="163" spans="2:7" ht="33.75" hidden="1">
      <c r="B163" s="20" t="s">
        <v>66</v>
      </c>
      <c r="C163" s="14" t="s">
        <v>26</v>
      </c>
      <c r="D163" s="14" t="s">
        <v>18</v>
      </c>
      <c r="E163" s="34">
        <v>1212108</v>
      </c>
      <c r="F163" s="34">
        <v>810</v>
      </c>
      <c r="G163" s="13">
        <v>126</v>
      </c>
    </row>
    <row r="164" spans="2:7" ht="22.5" hidden="1">
      <c r="B164" s="17" t="s">
        <v>73</v>
      </c>
      <c r="C164" s="14" t="s">
        <v>26</v>
      </c>
      <c r="D164" s="14" t="s">
        <v>18</v>
      </c>
      <c r="E164" s="34">
        <v>1220000</v>
      </c>
      <c r="F164" s="34"/>
      <c r="G164" s="13">
        <f>G165+G168</f>
        <v>0</v>
      </c>
    </row>
    <row r="165" spans="2:7" ht="33.75" hidden="1">
      <c r="B165" s="17" t="s">
        <v>70</v>
      </c>
      <c r="C165" s="14" t="s">
        <v>26</v>
      </c>
      <c r="D165" s="14" t="s">
        <v>18</v>
      </c>
      <c r="E165" s="34">
        <v>1225641</v>
      </c>
      <c r="F165" s="34"/>
      <c r="G165" s="13">
        <f>G166</f>
        <v>0</v>
      </c>
    </row>
    <row r="166" spans="2:7" hidden="1">
      <c r="B166" s="20" t="s">
        <v>92</v>
      </c>
      <c r="C166" s="14" t="s">
        <v>26</v>
      </c>
      <c r="D166" s="14" t="s">
        <v>18</v>
      </c>
      <c r="E166" s="34">
        <v>1225641</v>
      </c>
      <c r="F166" s="34">
        <v>800</v>
      </c>
      <c r="G166" s="13">
        <f>G167</f>
        <v>0</v>
      </c>
    </row>
    <row r="167" spans="2:7" ht="33.75" hidden="1">
      <c r="B167" s="20" t="s">
        <v>66</v>
      </c>
      <c r="C167" s="14" t="s">
        <v>26</v>
      </c>
      <c r="D167" s="14" t="s">
        <v>18</v>
      </c>
      <c r="E167" s="34">
        <v>1225641</v>
      </c>
      <c r="F167" s="34">
        <v>810</v>
      </c>
      <c r="G167" s="13"/>
    </row>
    <row r="168" spans="2:7" ht="22.5" hidden="1">
      <c r="B168" s="17" t="s">
        <v>71</v>
      </c>
      <c r="C168" s="14" t="s">
        <v>26</v>
      </c>
      <c r="D168" s="14" t="s">
        <v>18</v>
      </c>
      <c r="E168" s="34">
        <v>1227060</v>
      </c>
      <c r="F168" s="34"/>
      <c r="G168" s="13">
        <f>G169</f>
        <v>0</v>
      </c>
    </row>
    <row r="169" spans="2:7" hidden="1">
      <c r="B169" s="20" t="s">
        <v>92</v>
      </c>
      <c r="C169" s="14" t="s">
        <v>26</v>
      </c>
      <c r="D169" s="14" t="s">
        <v>18</v>
      </c>
      <c r="E169" s="34">
        <v>1227060</v>
      </c>
      <c r="F169" s="34">
        <v>800</v>
      </c>
      <c r="G169" s="13">
        <f>G170</f>
        <v>0</v>
      </c>
    </row>
    <row r="170" spans="2:7" ht="33.75" hidden="1">
      <c r="B170" s="20" t="s">
        <v>66</v>
      </c>
      <c r="C170" s="14" t="s">
        <v>26</v>
      </c>
      <c r="D170" s="14" t="s">
        <v>18</v>
      </c>
      <c r="E170" s="34">
        <v>1227060</v>
      </c>
      <c r="F170" s="34">
        <v>810</v>
      </c>
      <c r="G170" s="13"/>
    </row>
    <row r="171" spans="2:7">
      <c r="B171" s="17" t="s">
        <v>28</v>
      </c>
      <c r="C171" s="14" t="s">
        <v>26</v>
      </c>
      <c r="D171" s="14" t="s">
        <v>29</v>
      </c>
      <c r="E171" s="34"/>
      <c r="F171" s="34"/>
      <c r="G171" s="13">
        <f>G172</f>
        <v>15656.4</v>
      </c>
    </row>
    <row r="172" spans="2:7" ht="33.75" hidden="1">
      <c r="B172" s="23" t="s">
        <v>120</v>
      </c>
      <c r="C172" s="14" t="s">
        <v>26</v>
      </c>
      <c r="D172" s="14" t="s">
        <v>29</v>
      </c>
      <c r="E172" s="34">
        <v>1200000</v>
      </c>
      <c r="F172" s="34"/>
      <c r="G172" s="13">
        <f>G173+G179+G186</f>
        <v>15656.4</v>
      </c>
    </row>
    <row r="173" spans="2:7" ht="22.5" hidden="1">
      <c r="B173" s="23" t="s">
        <v>121</v>
      </c>
      <c r="C173" s="14" t="s">
        <v>26</v>
      </c>
      <c r="D173" s="14" t="s">
        <v>29</v>
      </c>
      <c r="E173" s="34">
        <v>1210000</v>
      </c>
      <c r="F173" s="34"/>
      <c r="G173" s="13">
        <f t="shared" ref="G173:G177" si="12">G174</f>
        <v>11674.099999999999</v>
      </c>
    </row>
    <row r="174" spans="2:7" ht="45" hidden="1">
      <c r="B174" s="23" t="s">
        <v>72</v>
      </c>
      <c r="C174" s="14" t="s">
        <v>26</v>
      </c>
      <c r="D174" s="14" t="s">
        <v>29</v>
      </c>
      <c r="E174" s="34">
        <v>1212108</v>
      </c>
      <c r="F174" s="34"/>
      <c r="G174" s="13">
        <f>G175+G177</f>
        <v>11674.099999999999</v>
      </c>
    </row>
    <row r="175" spans="2:7" ht="22.5" hidden="1">
      <c r="B175" s="20" t="s">
        <v>90</v>
      </c>
      <c r="C175" s="14" t="s">
        <v>26</v>
      </c>
      <c r="D175" s="14" t="s">
        <v>29</v>
      </c>
      <c r="E175" s="34">
        <v>1212108</v>
      </c>
      <c r="F175" s="34">
        <v>200</v>
      </c>
      <c r="G175" s="13">
        <f>G176</f>
        <v>4700.2</v>
      </c>
    </row>
    <row r="176" spans="2:7" ht="22.5" hidden="1">
      <c r="B176" s="20" t="s">
        <v>91</v>
      </c>
      <c r="C176" s="14" t="s">
        <v>26</v>
      </c>
      <c r="D176" s="14" t="s">
        <v>29</v>
      </c>
      <c r="E176" s="34">
        <v>1212108</v>
      </c>
      <c r="F176" s="34">
        <v>240</v>
      </c>
      <c r="G176" s="13">
        <v>4700.2</v>
      </c>
    </row>
    <row r="177" spans="2:7" hidden="1">
      <c r="B177" s="20" t="s">
        <v>92</v>
      </c>
      <c r="C177" s="14" t="s">
        <v>26</v>
      </c>
      <c r="D177" s="14" t="s">
        <v>29</v>
      </c>
      <c r="E177" s="34">
        <v>1212108</v>
      </c>
      <c r="F177" s="34">
        <v>800</v>
      </c>
      <c r="G177" s="13">
        <f t="shared" si="12"/>
        <v>6973.9</v>
      </c>
    </row>
    <row r="178" spans="2:7" ht="33.75" hidden="1">
      <c r="B178" s="20" t="s">
        <v>66</v>
      </c>
      <c r="C178" s="14" t="s">
        <v>26</v>
      </c>
      <c r="D178" s="14" t="s">
        <v>29</v>
      </c>
      <c r="E178" s="34">
        <v>1212108</v>
      </c>
      <c r="F178" s="34">
        <v>810</v>
      </c>
      <c r="G178" s="13">
        <v>6973.9</v>
      </c>
    </row>
    <row r="179" spans="2:7" ht="22.5" hidden="1">
      <c r="B179" s="17" t="s">
        <v>73</v>
      </c>
      <c r="C179" s="14" t="s">
        <v>26</v>
      </c>
      <c r="D179" s="14" t="s">
        <v>29</v>
      </c>
      <c r="E179" s="34">
        <v>1220000</v>
      </c>
      <c r="F179" s="34"/>
      <c r="G179" s="13">
        <f>G180+G183</f>
        <v>3256.6</v>
      </c>
    </row>
    <row r="180" spans="2:7" ht="33.75" hidden="1">
      <c r="B180" s="17" t="s">
        <v>70</v>
      </c>
      <c r="C180" s="14" t="s">
        <v>26</v>
      </c>
      <c r="D180" s="14" t="s">
        <v>29</v>
      </c>
      <c r="E180" s="34">
        <v>1225641</v>
      </c>
      <c r="F180" s="34"/>
      <c r="G180" s="13">
        <f>G181</f>
        <v>3012.1</v>
      </c>
    </row>
    <row r="181" spans="2:7" ht="22.5" hidden="1">
      <c r="B181" s="20" t="s">
        <v>90</v>
      </c>
      <c r="C181" s="14" t="s">
        <v>26</v>
      </c>
      <c r="D181" s="14" t="s">
        <v>29</v>
      </c>
      <c r="E181" s="34">
        <v>1225641</v>
      </c>
      <c r="F181" s="34">
        <v>200</v>
      </c>
      <c r="G181" s="13">
        <f>G182</f>
        <v>3012.1</v>
      </c>
    </row>
    <row r="182" spans="2:7" ht="22.5" hidden="1">
      <c r="B182" s="20" t="s">
        <v>91</v>
      </c>
      <c r="C182" s="14" t="s">
        <v>26</v>
      </c>
      <c r="D182" s="14" t="s">
        <v>29</v>
      </c>
      <c r="E182" s="34">
        <v>1225641</v>
      </c>
      <c r="F182" s="34">
        <v>240</v>
      </c>
      <c r="G182" s="13">
        <v>3012.1</v>
      </c>
    </row>
    <row r="183" spans="2:7" ht="22.5" hidden="1">
      <c r="B183" s="17" t="s">
        <v>71</v>
      </c>
      <c r="C183" s="14" t="s">
        <v>26</v>
      </c>
      <c r="D183" s="14" t="s">
        <v>29</v>
      </c>
      <c r="E183" s="34">
        <v>1227060</v>
      </c>
      <c r="F183" s="34"/>
      <c r="G183" s="13">
        <f>G184</f>
        <v>244.5</v>
      </c>
    </row>
    <row r="184" spans="2:7" ht="22.5" hidden="1">
      <c r="B184" s="20" t="s">
        <v>90</v>
      </c>
      <c r="C184" s="14" t="s">
        <v>26</v>
      </c>
      <c r="D184" s="14" t="s">
        <v>29</v>
      </c>
      <c r="E184" s="34">
        <v>1227060</v>
      </c>
      <c r="F184" s="34">
        <v>200</v>
      </c>
      <c r="G184" s="13">
        <f>G185</f>
        <v>244.5</v>
      </c>
    </row>
    <row r="185" spans="2:7" ht="22.5" hidden="1">
      <c r="B185" s="20" t="s">
        <v>91</v>
      </c>
      <c r="C185" s="14" t="s">
        <v>26</v>
      </c>
      <c r="D185" s="14" t="s">
        <v>29</v>
      </c>
      <c r="E185" s="34">
        <v>1227060</v>
      </c>
      <c r="F185" s="34">
        <v>240</v>
      </c>
      <c r="G185" s="13">
        <v>244.5</v>
      </c>
    </row>
    <row r="186" spans="2:7" ht="22.5" hidden="1">
      <c r="B186" s="20" t="s">
        <v>122</v>
      </c>
      <c r="C186" s="14" t="s">
        <v>26</v>
      </c>
      <c r="D186" s="14" t="s">
        <v>29</v>
      </c>
      <c r="E186" s="34">
        <v>1270000</v>
      </c>
      <c r="F186" s="34"/>
      <c r="G186" s="13">
        <f>G187+G192</f>
        <v>725.7</v>
      </c>
    </row>
    <row r="187" spans="2:7" ht="33.75" hidden="1">
      <c r="B187" s="17" t="s">
        <v>70</v>
      </c>
      <c r="C187" s="14" t="s">
        <v>26</v>
      </c>
      <c r="D187" s="14" t="s">
        <v>29</v>
      </c>
      <c r="E187" s="34">
        <v>1275641</v>
      </c>
      <c r="F187" s="34"/>
      <c r="G187" s="13">
        <f>G188+G190</f>
        <v>679.80000000000007</v>
      </c>
    </row>
    <row r="188" spans="2:7" ht="22.5" hidden="1">
      <c r="B188" s="20" t="s">
        <v>90</v>
      </c>
      <c r="C188" s="14" t="s">
        <v>26</v>
      </c>
      <c r="D188" s="14" t="s">
        <v>29</v>
      </c>
      <c r="E188" s="34">
        <v>1275641</v>
      </c>
      <c r="F188" s="34">
        <v>200</v>
      </c>
      <c r="G188" s="13">
        <f>G189</f>
        <v>120.7</v>
      </c>
    </row>
    <row r="189" spans="2:7" ht="22.5" hidden="1">
      <c r="B189" s="20" t="s">
        <v>91</v>
      </c>
      <c r="C189" s="14" t="s">
        <v>26</v>
      </c>
      <c r="D189" s="14" t="s">
        <v>29</v>
      </c>
      <c r="E189" s="34">
        <v>1275641</v>
      </c>
      <c r="F189" s="34">
        <v>240</v>
      </c>
      <c r="G189" s="13">
        <v>120.7</v>
      </c>
    </row>
    <row r="190" spans="2:7" hidden="1">
      <c r="B190" s="20" t="s">
        <v>92</v>
      </c>
      <c r="C190" s="14" t="s">
        <v>26</v>
      </c>
      <c r="D190" s="14" t="s">
        <v>29</v>
      </c>
      <c r="E190" s="34">
        <v>1275641</v>
      </c>
      <c r="F190" s="34">
        <v>800</v>
      </c>
      <c r="G190" s="13">
        <f>G191</f>
        <v>559.1</v>
      </c>
    </row>
    <row r="191" spans="2:7" ht="33.75" hidden="1">
      <c r="B191" s="20" t="s">
        <v>66</v>
      </c>
      <c r="C191" s="14" t="s">
        <v>26</v>
      </c>
      <c r="D191" s="14" t="s">
        <v>29</v>
      </c>
      <c r="E191" s="34">
        <v>1275641</v>
      </c>
      <c r="F191" s="34">
        <v>810</v>
      </c>
      <c r="G191" s="13">
        <v>559.1</v>
      </c>
    </row>
    <row r="192" spans="2:7" ht="22.5" hidden="1">
      <c r="B192" s="20" t="s">
        <v>74</v>
      </c>
      <c r="C192" s="14" t="s">
        <v>26</v>
      </c>
      <c r="D192" s="14" t="s">
        <v>29</v>
      </c>
      <c r="E192" s="34">
        <v>1277060</v>
      </c>
      <c r="F192" s="34"/>
      <c r="G192" s="13">
        <f>G193+G195</f>
        <v>45.900000000000006</v>
      </c>
    </row>
    <row r="193" spans="2:7" ht="22.5" hidden="1">
      <c r="B193" s="20" t="s">
        <v>90</v>
      </c>
      <c r="C193" s="14" t="s">
        <v>26</v>
      </c>
      <c r="D193" s="14" t="s">
        <v>29</v>
      </c>
      <c r="E193" s="34">
        <v>1277060</v>
      </c>
      <c r="F193" s="34">
        <v>200</v>
      </c>
      <c r="G193" s="13">
        <f>G194</f>
        <v>40.200000000000003</v>
      </c>
    </row>
    <row r="194" spans="2:7" ht="22.5" hidden="1">
      <c r="B194" s="20" t="s">
        <v>91</v>
      </c>
      <c r="C194" s="14" t="s">
        <v>26</v>
      </c>
      <c r="D194" s="14" t="s">
        <v>29</v>
      </c>
      <c r="E194" s="34">
        <v>1277060</v>
      </c>
      <c r="F194" s="34">
        <v>240</v>
      </c>
      <c r="G194" s="13">
        <v>40.200000000000003</v>
      </c>
    </row>
    <row r="195" spans="2:7" hidden="1">
      <c r="B195" s="20" t="s">
        <v>92</v>
      </c>
      <c r="C195" s="14" t="s">
        <v>26</v>
      </c>
      <c r="D195" s="14" t="s">
        <v>29</v>
      </c>
      <c r="E195" s="34">
        <v>1277060</v>
      </c>
      <c r="F195" s="34">
        <v>800</v>
      </c>
      <c r="G195" s="13">
        <f>G196</f>
        <v>5.7</v>
      </c>
    </row>
    <row r="196" spans="2:7" ht="33.75" hidden="1">
      <c r="B196" s="20" t="s">
        <v>66</v>
      </c>
      <c r="C196" s="14" t="s">
        <v>26</v>
      </c>
      <c r="D196" s="14" t="s">
        <v>29</v>
      </c>
      <c r="E196" s="34">
        <v>1277060</v>
      </c>
      <c r="F196" s="34">
        <v>810</v>
      </c>
      <c r="G196" s="13">
        <v>5.7</v>
      </c>
    </row>
    <row r="197" spans="2:7">
      <c r="B197" s="17" t="s">
        <v>30</v>
      </c>
      <c r="C197" s="14" t="s">
        <v>26</v>
      </c>
      <c r="D197" s="14" t="s">
        <v>31</v>
      </c>
      <c r="E197" s="38"/>
      <c r="F197" s="34"/>
      <c r="G197" s="13">
        <f>G198+G206</f>
        <v>3750.2</v>
      </c>
    </row>
    <row r="198" spans="2:7" ht="22.5" hidden="1">
      <c r="B198" s="20" t="s">
        <v>123</v>
      </c>
      <c r="C198" s="14" t="s">
        <v>26</v>
      </c>
      <c r="D198" s="14" t="s">
        <v>31</v>
      </c>
      <c r="E198" s="33">
        <v>300000</v>
      </c>
      <c r="F198" s="34"/>
      <c r="G198" s="13">
        <f>G199</f>
        <v>289.2</v>
      </c>
    </row>
    <row r="199" spans="2:7" hidden="1">
      <c r="B199" s="20" t="s">
        <v>124</v>
      </c>
      <c r="C199" s="14" t="s">
        <v>26</v>
      </c>
      <c r="D199" s="14" t="s">
        <v>31</v>
      </c>
      <c r="E199" s="33">
        <v>310000</v>
      </c>
      <c r="F199" s="34"/>
      <c r="G199" s="13">
        <f>G200+G203</f>
        <v>289.2</v>
      </c>
    </row>
    <row r="200" spans="2:7" hidden="1">
      <c r="B200" s="20" t="s">
        <v>75</v>
      </c>
      <c r="C200" s="14" t="s">
        <v>26</v>
      </c>
      <c r="D200" s="14" t="s">
        <v>31</v>
      </c>
      <c r="E200" s="33">
        <v>312105</v>
      </c>
      <c r="F200" s="34"/>
      <c r="G200" s="13">
        <f>G201</f>
        <v>269.3</v>
      </c>
    </row>
    <row r="201" spans="2:7" ht="45" hidden="1">
      <c r="B201" s="20" t="s">
        <v>89</v>
      </c>
      <c r="C201" s="14" t="s">
        <v>26</v>
      </c>
      <c r="D201" s="14" t="s">
        <v>31</v>
      </c>
      <c r="E201" s="33">
        <v>312105</v>
      </c>
      <c r="F201" s="34">
        <v>100</v>
      </c>
      <c r="G201" s="13">
        <f>G202</f>
        <v>269.3</v>
      </c>
    </row>
    <row r="202" spans="2:7" hidden="1">
      <c r="B202" s="20" t="s">
        <v>98</v>
      </c>
      <c r="C202" s="14" t="s">
        <v>26</v>
      </c>
      <c r="D202" s="14" t="s">
        <v>31</v>
      </c>
      <c r="E202" s="33">
        <v>312105</v>
      </c>
      <c r="F202" s="34">
        <v>120</v>
      </c>
      <c r="G202" s="13">
        <v>269.3</v>
      </c>
    </row>
    <row r="203" spans="2:7" ht="22.5" hidden="1">
      <c r="B203" s="20" t="s">
        <v>63</v>
      </c>
      <c r="C203" s="14" t="s">
        <v>26</v>
      </c>
      <c r="D203" s="14" t="s">
        <v>31</v>
      </c>
      <c r="E203" s="33">
        <v>317061</v>
      </c>
      <c r="F203" s="34"/>
      <c r="G203" s="13">
        <f>G204</f>
        <v>19.899999999999999</v>
      </c>
    </row>
    <row r="204" spans="2:7" ht="45" hidden="1">
      <c r="B204" s="20" t="s">
        <v>89</v>
      </c>
      <c r="C204" s="14" t="s">
        <v>26</v>
      </c>
      <c r="D204" s="14" t="s">
        <v>31</v>
      </c>
      <c r="E204" s="33">
        <v>317061</v>
      </c>
      <c r="F204" s="34">
        <v>100</v>
      </c>
      <c r="G204" s="13">
        <f>G205</f>
        <v>19.899999999999999</v>
      </c>
    </row>
    <row r="205" spans="2:7" hidden="1">
      <c r="B205" s="20" t="s">
        <v>98</v>
      </c>
      <c r="C205" s="14" t="s">
        <v>26</v>
      </c>
      <c r="D205" s="14" t="s">
        <v>31</v>
      </c>
      <c r="E205" s="33">
        <v>317061</v>
      </c>
      <c r="F205" s="34">
        <v>120</v>
      </c>
      <c r="G205" s="13">
        <v>19.899999999999999</v>
      </c>
    </row>
    <row r="206" spans="2:7" ht="22.5" hidden="1">
      <c r="B206" s="23" t="s">
        <v>125</v>
      </c>
      <c r="C206" s="14" t="s">
        <v>26</v>
      </c>
      <c r="D206" s="14" t="s">
        <v>31</v>
      </c>
      <c r="E206" s="33">
        <v>3100000</v>
      </c>
      <c r="F206" s="34"/>
      <c r="G206" s="13">
        <f>G207+G210</f>
        <v>3461</v>
      </c>
    </row>
    <row r="207" spans="2:7" ht="33.75" hidden="1">
      <c r="B207" s="23" t="s">
        <v>76</v>
      </c>
      <c r="C207" s="14" t="s">
        <v>26</v>
      </c>
      <c r="D207" s="14" t="s">
        <v>31</v>
      </c>
      <c r="E207" s="33">
        <v>3105607</v>
      </c>
      <c r="F207" s="34"/>
      <c r="G207" s="13">
        <f>G208</f>
        <v>1900</v>
      </c>
    </row>
    <row r="208" spans="2:7" ht="22.5" hidden="1">
      <c r="B208" s="20" t="s">
        <v>90</v>
      </c>
      <c r="C208" s="14" t="s">
        <v>26</v>
      </c>
      <c r="D208" s="14" t="s">
        <v>31</v>
      </c>
      <c r="E208" s="33">
        <v>3105607</v>
      </c>
      <c r="F208" s="34">
        <v>200</v>
      </c>
      <c r="G208" s="13">
        <f>G209</f>
        <v>1900</v>
      </c>
    </row>
    <row r="209" spans="2:7" ht="22.5" hidden="1">
      <c r="B209" s="20" t="s">
        <v>91</v>
      </c>
      <c r="C209" s="14" t="s">
        <v>26</v>
      </c>
      <c r="D209" s="14" t="s">
        <v>31</v>
      </c>
      <c r="E209" s="34">
        <v>3105607</v>
      </c>
      <c r="F209" s="34">
        <v>240</v>
      </c>
      <c r="G209" s="13">
        <v>1900</v>
      </c>
    </row>
    <row r="210" spans="2:7" ht="33.75" hidden="1">
      <c r="B210" s="23" t="s">
        <v>77</v>
      </c>
      <c r="C210" s="14" t="s">
        <v>26</v>
      </c>
      <c r="D210" s="14" t="s">
        <v>31</v>
      </c>
      <c r="E210" s="33">
        <v>3102108</v>
      </c>
      <c r="F210" s="34"/>
      <c r="G210" s="13">
        <f>G211</f>
        <v>1561</v>
      </c>
    </row>
    <row r="211" spans="2:7" ht="22.5" hidden="1">
      <c r="B211" s="20" t="s">
        <v>90</v>
      </c>
      <c r="C211" s="14" t="s">
        <v>26</v>
      </c>
      <c r="D211" s="14" t="s">
        <v>31</v>
      </c>
      <c r="E211" s="33">
        <v>3102108</v>
      </c>
      <c r="F211" s="34">
        <v>200</v>
      </c>
      <c r="G211" s="13">
        <f t="shared" ref="G211" si="13">G212</f>
        <v>1561</v>
      </c>
    </row>
    <row r="212" spans="2:7" ht="22.5" hidden="1">
      <c r="B212" s="20" t="s">
        <v>91</v>
      </c>
      <c r="C212" s="14" t="s">
        <v>26</v>
      </c>
      <c r="D212" s="14" t="s">
        <v>31</v>
      </c>
      <c r="E212" s="33">
        <v>3102108</v>
      </c>
      <c r="F212" s="34">
        <v>240</v>
      </c>
      <c r="G212" s="13">
        <v>1561</v>
      </c>
    </row>
    <row r="213" spans="2:7">
      <c r="B213" s="17" t="s">
        <v>41</v>
      </c>
      <c r="C213" s="19" t="s">
        <v>42</v>
      </c>
      <c r="D213" s="19" t="s">
        <v>11</v>
      </c>
      <c r="E213" s="33"/>
      <c r="F213" s="34"/>
      <c r="G213" s="13">
        <f t="shared" ref="G213:G218" si="14">G214</f>
        <v>556.70000000000005</v>
      </c>
    </row>
    <row r="214" spans="2:7">
      <c r="B214" s="17" t="s">
        <v>43</v>
      </c>
      <c r="C214" s="19" t="s">
        <v>42</v>
      </c>
      <c r="D214" s="19" t="s">
        <v>42</v>
      </c>
      <c r="E214" s="33"/>
      <c r="F214" s="34"/>
      <c r="G214" s="13">
        <f t="shared" si="14"/>
        <v>556.70000000000005</v>
      </c>
    </row>
    <row r="215" spans="2:7" ht="22.5" hidden="1">
      <c r="B215" s="17" t="s">
        <v>123</v>
      </c>
      <c r="C215" s="19" t="s">
        <v>42</v>
      </c>
      <c r="D215" s="19" t="s">
        <v>42</v>
      </c>
      <c r="E215" s="19" t="s">
        <v>164</v>
      </c>
      <c r="F215" s="34"/>
      <c r="G215" s="13">
        <f t="shared" si="14"/>
        <v>556.70000000000005</v>
      </c>
    </row>
    <row r="216" spans="2:7" hidden="1">
      <c r="B216" s="17" t="s">
        <v>124</v>
      </c>
      <c r="C216" s="19" t="s">
        <v>42</v>
      </c>
      <c r="D216" s="19" t="s">
        <v>42</v>
      </c>
      <c r="E216" s="19" t="s">
        <v>165</v>
      </c>
      <c r="F216" s="34"/>
      <c r="G216" s="13">
        <f>G217+G220</f>
        <v>556.70000000000005</v>
      </c>
    </row>
    <row r="217" spans="2:7" ht="33.75" hidden="1">
      <c r="B217" s="17" t="s">
        <v>78</v>
      </c>
      <c r="C217" s="19" t="s">
        <v>42</v>
      </c>
      <c r="D217" s="19" t="s">
        <v>42</v>
      </c>
      <c r="E217" s="19" t="s">
        <v>166</v>
      </c>
      <c r="F217" s="34"/>
      <c r="G217" s="13">
        <f t="shared" si="14"/>
        <v>502.3</v>
      </c>
    </row>
    <row r="218" spans="2:7" ht="22.5" hidden="1">
      <c r="B218" s="20" t="s">
        <v>90</v>
      </c>
      <c r="C218" s="22" t="s">
        <v>42</v>
      </c>
      <c r="D218" s="22" t="s">
        <v>42</v>
      </c>
      <c r="E218" s="22" t="s">
        <v>166</v>
      </c>
      <c r="F218" s="34">
        <v>200</v>
      </c>
      <c r="G218" s="13">
        <f t="shared" si="14"/>
        <v>502.3</v>
      </c>
    </row>
    <row r="219" spans="2:7" ht="22.5" hidden="1">
      <c r="B219" s="20" t="s">
        <v>91</v>
      </c>
      <c r="C219" s="19" t="s">
        <v>42</v>
      </c>
      <c r="D219" s="19" t="s">
        <v>42</v>
      </c>
      <c r="E219" s="19" t="s">
        <v>166</v>
      </c>
      <c r="F219" s="34">
        <v>240</v>
      </c>
      <c r="G219" s="13">
        <v>502.3</v>
      </c>
    </row>
    <row r="220" spans="2:7" ht="22.5" hidden="1">
      <c r="B220" s="17" t="s">
        <v>63</v>
      </c>
      <c r="C220" s="19" t="s">
        <v>42</v>
      </c>
      <c r="D220" s="19" t="s">
        <v>42</v>
      </c>
      <c r="E220" s="19" t="s">
        <v>167</v>
      </c>
      <c r="F220" s="34"/>
      <c r="G220" s="13">
        <f>G221</f>
        <v>54.4</v>
      </c>
    </row>
    <row r="221" spans="2:7" ht="22.5" hidden="1">
      <c r="B221" s="17" t="s">
        <v>90</v>
      </c>
      <c r="C221" s="19" t="s">
        <v>42</v>
      </c>
      <c r="D221" s="19" t="s">
        <v>42</v>
      </c>
      <c r="E221" s="19" t="s">
        <v>167</v>
      </c>
      <c r="F221" s="34">
        <v>200</v>
      </c>
      <c r="G221" s="13">
        <f>G222</f>
        <v>54.4</v>
      </c>
    </row>
    <row r="222" spans="2:7" ht="22.5" hidden="1">
      <c r="B222" s="20" t="s">
        <v>91</v>
      </c>
      <c r="C222" s="19" t="s">
        <v>42</v>
      </c>
      <c r="D222" s="19" t="s">
        <v>42</v>
      </c>
      <c r="E222" s="19" t="s">
        <v>167</v>
      </c>
      <c r="F222" s="34">
        <v>240</v>
      </c>
      <c r="G222" s="13">
        <v>54.4</v>
      </c>
    </row>
    <row r="223" spans="2:7">
      <c r="B223" s="20" t="s">
        <v>32</v>
      </c>
      <c r="C223" s="14" t="s">
        <v>20</v>
      </c>
      <c r="D223" s="14" t="s">
        <v>11</v>
      </c>
      <c r="E223" s="33"/>
      <c r="F223" s="34"/>
      <c r="G223" s="13">
        <f>G224</f>
        <v>18409.8</v>
      </c>
    </row>
    <row r="224" spans="2:7">
      <c r="B224" s="20" t="s">
        <v>33</v>
      </c>
      <c r="C224" s="14" t="s">
        <v>20</v>
      </c>
      <c r="D224" s="14" t="s">
        <v>18</v>
      </c>
      <c r="E224" s="33"/>
      <c r="F224" s="34"/>
      <c r="G224" s="13">
        <f>G225+G253+G262</f>
        <v>18409.8</v>
      </c>
    </row>
    <row r="225" spans="2:7" ht="33.75" hidden="1">
      <c r="B225" s="20" t="s">
        <v>126</v>
      </c>
      <c r="C225" s="14" t="s">
        <v>20</v>
      </c>
      <c r="D225" s="14" t="s">
        <v>18</v>
      </c>
      <c r="E225" s="33">
        <v>500000</v>
      </c>
      <c r="F225" s="34"/>
      <c r="G225" s="13">
        <f>G226+G233+G241+G247</f>
        <v>18381.8</v>
      </c>
    </row>
    <row r="226" spans="2:7" ht="22.5" hidden="1">
      <c r="B226" s="20" t="s">
        <v>127</v>
      </c>
      <c r="C226" s="14" t="s">
        <v>20</v>
      </c>
      <c r="D226" s="14" t="s">
        <v>18</v>
      </c>
      <c r="E226" s="33">
        <v>510000</v>
      </c>
      <c r="F226" s="34"/>
      <c r="G226" s="13">
        <f>G227+G230</f>
        <v>179.6</v>
      </c>
    </row>
    <row r="227" spans="2:7" ht="33.75" hidden="1">
      <c r="B227" s="17" t="s">
        <v>78</v>
      </c>
      <c r="C227" s="14" t="s">
        <v>20</v>
      </c>
      <c r="D227" s="14" t="s">
        <v>18</v>
      </c>
      <c r="E227" s="33">
        <v>515641</v>
      </c>
      <c r="F227" s="34"/>
      <c r="G227" s="13">
        <f>G228</f>
        <v>153.5</v>
      </c>
    </row>
    <row r="228" spans="2:7" ht="22.5" hidden="1">
      <c r="B228" s="20" t="s">
        <v>90</v>
      </c>
      <c r="C228" s="14" t="s">
        <v>20</v>
      </c>
      <c r="D228" s="14" t="s">
        <v>18</v>
      </c>
      <c r="E228" s="33">
        <v>515641</v>
      </c>
      <c r="F228" s="34">
        <v>200</v>
      </c>
      <c r="G228" s="13">
        <f>G229</f>
        <v>153.5</v>
      </c>
    </row>
    <row r="229" spans="2:7" ht="22.5" hidden="1">
      <c r="B229" s="20" t="s">
        <v>91</v>
      </c>
      <c r="C229" s="14" t="s">
        <v>20</v>
      </c>
      <c r="D229" s="14" t="s">
        <v>18</v>
      </c>
      <c r="E229" s="33">
        <v>515641</v>
      </c>
      <c r="F229" s="34">
        <v>240</v>
      </c>
      <c r="G229" s="13">
        <v>153.5</v>
      </c>
    </row>
    <row r="230" spans="2:7" ht="22.5" hidden="1">
      <c r="B230" s="20" t="s">
        <v>63</v>
      </c>
      <c r="C230" s="14" t="s">
        <v>20</v>
      </c>
      <c r="D230" s="14" t="s">
        <v>18</v>
      </c>
      <c r="E230" s="33">
        <v>517061</v>
      </c>
      <c r="F230" s="34"/>
      <c r="G230" s="13">
        <f t="shared" ref="G230:G231" si="15">G231</f>
        <v>26.1</v>
      </c>
    </row>
    <row r="231" spans="2:7" ht="22.5" hidden="1">
      <c r="B231" s="20" t="s">
        <v>90</v>
      </c>
      <c r="C231" s="14" t="s">
        <v>20</v>
      </c>
      <c r="D231" s="14" t="s">
        <v>18</v>
      </c>
      <c r="E231" s="33">
        <v>517061</v>
      </c>
      <c r="F231" s="34">
        <v>200</v>
      </c>
      <c r="G231" s="13">
        <f t="shared" si="15"/>
        <v>26.1</v>
      </c>
    </row>
    <row r="232" spans="2:7" ht="22.5" hidden="1">
      <c r="B232" s="20" t="s">
        <v>91</v>
      </c>
      <c r="C232" s="14" t="s">
        <v>20</v>
      </c>
      <c r="D232" s="14" t="s">
        <v>18</v>
      </c>
      <c r="E232" s="33">
        <v>517061</v>
      </c>
      <c r="F232" s="34">
        <v>240</v>
      </c>
      <c r="G232" s="13">
        <v>26.1</v>
      </c>
    </row>
    <row r="233" spans="2:7" hidden="1">
      <c r="B233" s="20" t="s">
        <v>97</v>
      </c>
      <c r="C233" s="14" t="s">
        <v>20</v>
      </c>
      <c r="D233" s="14" t="s">
        <v>18</v>
      </c>
      <c r="E233" s="33">
        <v>590000</v>
      </c>
      <c r="F233" s="34"/>
      <c r="G233" s="13">
        <f>G234</f>
        <v>10322.200000000001</v>
      </c>
    </row>
    <row r="234" spans="2:7" ht="22.5" hidden="1">
      <c r="B234" s="20" t="s">
        <v>79</v>
      </c>
      <c r="C234" s="14" t="s">
        <v>20</v>
      </c>
      <c r="D234" s="14" t="s">
        <v>18</v>
      </c>
      <c r="E234" s="33">
        <v>590059</v>
      </c>
      <c r="F234" s="34"/>
      <c r="G234" s="13">
        <f>G235+G237+G239</f>
        <v>10322.200000000001</v>
      </c>
    </row>
    <row r="235" spans="2:7" ht="45" hidden="1">
      <c r="B235" s="20" t="s">
        <v>89</v>
      </c>
      <c r="C235" s="14" t="s">
        <v>20</v>
      </c>
      <c r="D235" s="14" t="s">
        <v>18</v>
      </c>
      <c r="E235" s="33">
        <v>590059</v>
      </c>
      <c r="F235" s="34">
        <v>100</v>
      </c>
      <c r="G235" s="13">
        <f>G236</f>
        <v>8048.7</v>
      </c>
    </row>
    <row r="236" spans="2:7" hidden="1">
      <c r="B236" s="20" t="s">
        <v>98</v>
      </c>
      <c r="C236" s="14" t="s">
        <v>20</v>
      </c>
      <c r="D236" s="14" t="s">
        <v>18</v>
      </c>
      <c r="E236" s="33">
        <v>590059</v>
      </c>
      <c r="F236" s="34">
        <v>110</v>
      </c>
      <c r="G236" s="13">
        <v>8048.7</v>
      </c>
    </row>
    <row r="237" spans="2:7" ht="22.5" hidden="1">
      <c r="B237" s="20" t="s">
        <v>90</v>
      </c>
      <c r="C237" s="14" t="s">
        <v>20</v>
      </c>
      <c r="D237" s="14" t="s">
        <v>18</v>
      </c>
      <c r="E237" s="33">
        <v>590059</v>
      </c>
      <c r="F237" s="34">
        <v>200</v>
      </c>
      <c r="G237" s="13">
        <f>G238</f>
        <v>2255.5</v>
      </c>
    </row>
    <row r="238" spans="2:7" ht="22.5" hidden="1">
      <c r="B238" s="20" t="s">
        <v>91</v>
      </c>
      <c r="C238" s="14" t="s">
        <v>20</v>
      </c>
      <c r="D238" s="14" t="s">
        <v>18</v>
      </c>
      <c r="E238" s="33">
        <v>590059</v>
      </c>
      <c r="F238" s="34">
        <v>240</v>
      </c>
      <c r="G238" s="13">
        <v>2255.5</v>
      </c>
    </row>
    <row r="239" spans="2:7" hidden="1">
      <c r="B239" s="20" t="s">
        <v>92</v>
      </c>
      <c r="C239" s="14" t="s">
        <v>20</v>
      </c>
      <c r="D239" s="14" t="s">
        <v>18</v>
      </c>
      <c r="E239" s="33">
        <v>590059</v>
      </c>
      <c r="F239" s="34">
        <v>800</v>
      </c>
      <c r="G239" s="13">
        <f>G240</f>
        <v>18</v>
      </c>
    </row>
    <row r="240" spans="2:7" hidden="1">
      <c r="B240" s="20" t="s">
        <v>93</v>
      </c>
      <c r="C240" s="14" t="s">
        <v>20</v>
      </c>
      <c r="D240" s="14" t="s">
        <v>18</v>
      </c>
      <c r="E240" s="33">
        <v>590059</v>
      </c>
      <c r="F240" s="34">
        <v>850</v>
      </c>
      <c r="G240" s="13">
        <v>18</v>
      </c>
    </row>
    <row r="241" spans="2:7" hidden="1">
      <c r="B241" s="20" t="s">
        <v>128</v>
      </c>
      <c r="C241" s="14" t="s">
        <v>20</v>
      </c>
      <c r="D241" s="14" t="s">
        <v>18</v>
      </c>
      <c r="E241" s="33">
        <v>550000</v>
      </c>
      <c r="F241" s="34"/>
      <c r="G241" s="13">
        <f>G242</f>
        <v>6787.4</v>
      </c>
    </row>
    <row r="242" spans="2:7" ht="22.5" hidden="1">
      <c r="B242" s="20" t="s">
        <v>79</v>
      </c>
      <c r="C242" s="14" t="s">
        <v>20</v>
      </c>
      <c r="D242" s="14" t="s">
        <v>18</v>
      </c>
      <c r="E242" s="33">
        <v>550059</v>
      </c>
      <c r="F242" s="34"/>
      <c r="G242" s="13">
        <f>G243+G245</f>
        <v>6787.4</v>
      </c>
    </row>
    <row r="243" spans="2:7" ht="45" hidden="1">
      <c r="B243" s="20" t="s">
        <v>89</v>
      </c>
      <c r="C243" s="14" t="s">
        <v>20</v>
      </c>
      <c r="D243" s="14" t="s">
        <v>18</v>
      </c>
      <c r="E243" s="33">
        <v>550059</v>
      </c>
      <c r="F243" s="34">
        <v>100</v>
      </c>
      <c r="G243" s="13">
        <f>G244</f>
        <v>5685.4</v>
      </c>
    </row>
    <row r="244" spans="2:7" hidden="1">
      <c r="B244" s="20" t="s">
        <v>98</v>
      </c>
      <c r="C244" s="14" t="s">
        <v>20</v>
      </c>
      <c r="D244" s="14" t="s">
        <v>18</v>
      </c>
      <c r="E244" s="33">
        <v>550059</v>
      </c>
      <c r="F244" s="34">
        <v>110</v>
      </c>
      <c r="G244" s="13">
        <v>5685.4</v>
      </c>
    </row>
    <row r="245" spans="2:7" ht="22.5" hidden="1">
      <c r="B245" s="20" t="s">
        <v>90</v>
      </c>
      <c r="C245" s="14" t="s">
        <v>20</v>
      </c>
      <c r="D245" s="14" t="s">
        <v>18</v>
      </c>
      <c r="E245" s="33">
        <v>550059</v>
      </c>
      <c r="F245" s="34">
        <v>200</v>
      </c>
      <c r="G245" s="13">
        <f>G246</f>
        <v>1102</v>
      </c>
    </row>
    <row r="246" spans="2:7" ht="22.5" hidden="1">
      <c r="B246" s="20" t="s">
        <v>91</v>
      </c>
      <c r="C246" s="14" t="s">
        <v>20</v>
      </c>
      <c r="D246" s="14" t="s">
        <v>18</v>
      </c>
      <c r="E246" s="33">
        <v>550059</v>
      </c>
      <c r="F246" s="34">
        <v>240</v>
      </c>
      <c r="G246" s="13">
        <v>1102</v>
      </c>
    </row>
    <row r="247" spans="2:7" hidden="1">
      <c r="B247" s="20" t="s">
        <v>129</v>
      </c>
      <c r="C247" s="14" t="s">
        <v>20</v>
      </c>
      <c r="D247" s="14" t="s">
        <v>18</v>
      </c>
      <c r="E247" s="33">
        <v>560000</v>
      </c>
      <c r="F247" s="34"/>
      <c r="G247" s="13">
        <f>G248</f>
        <v>1092.5999999999999</v>
      </c>
    </row>
    <row r="248" spans="2:7" ht="22.5" hidden="1">
      <c r="B248" s="20" t="s">
        <v>79</v>
      </c>
      <c r="C248" s="14" t="s">
        <v>20</v>
      </c>
      <c r="D248" s="14" t="s">
        <v>18</v>
      </c>
      <c r="E248" s="33">
        <v>560059</v>
      </c>
      <c r="F248" s="34"/>
      <c r="G248" s="13">
        <f>G249+G251</f>
        <v>1092.5999999999999</v>
      </c>
    </row>
    <row r="249" spans="2:7" ht="45" hidden="1">
      <c r="B249" s="20" t="s">
        <v>89</v>
      </c>
      <c r="C249" s="14" t="s">
        <v>20</v>
      </c>
      <c r="D249" s="14" t="s">
        <v>18</v>
      </c>
      <c r="E249" s="33">
        <v>560059</v>
      </c>
      <c r="F249" s="34">
        <v>100</v>
      </c>
      <c r="G249" s="13">
        <f>G250</f>
        <v>683</v>
      </c>
    </row>
    <row r="250" spans="2:7" hidden="1">
      <c r="B250" s="20" t="s">
        <v>98</v>
      </c>
      <c r="C250" s="14" t="s">
        <v>20</v>
      </c>
      <c r="D250" s="14" t="s">
        <v>18</v>
      </c>
      <c r="E250" s="33">
        <v>560059</v>
      </c>
      <c r="F250" s="34">
        <v>110</v>
      </c>
      <c r="G250" s="13">
        <v>683</v>
      </c>
    </row>
    <row r="251" spans="2:7" ht="22.5" hidden="1">
      <c r="B251" s="20" t="s">
        <v>90</v>
      </c>
      <c r="C251" s="14" t="s">
        <v>20</v>
      </c>
      <c r="D251" s="14" t="s">
        <v>18</v>
      </c>
      <c r="E251" s="33">
        <v>560059</v>
      </c>
      <c r="F251" s="34">
        <v>200</v>
      </c>
      <c r="G251" s="13">
        <f>G252</f>
        <v>409.6</v>
      </c>
    </row>
    <row r="252" spans="2:7" ht="22.5" hidden="1">
      <c r="B252" s="20" t="s">
        <v>91</v>
      </c>
      <c r="C252" s="14" t="s">
        <v>20</v>
      </c>
      <c r="D252" s="14" t="s">
        <v>18</v>
      </c>
      <c r="E252" s="33">
        <v>560059</v>
      </c>
      <c r="F252" s="34">
        <v>240</v>
      </c>
      <c r="G252" s="13">
        <v>409.6</v>
      </c>
    </row>
    <row r="253" spans="2:7" ht="33.75" hidden="1">
      <c r="B253" s="20" t="s">
        <v>103</v>
      </c>
      <c r="C253" s="14" t="s">
        <v>20</v>
      </c>
      <c r="D253" s="14" t="s">
        <v>18</v>
      </c>
      <c r="E253" s="33">
        <v>2300000</v>
      </c>
      <c r="F253" s="34"/>
      <c r="G253" s="13">
        <f>G254+G258</f>
        <v>22</v>
      </c>
    </row>
    <row r="254" spans="2:7" hidden="1">
      <c r="B254" s="23" t="s">
        <v>130</v>
      </c>
      <c r="C254" s="12">
        <v>8</v>
      </c>
      <c r="D254" s="12">
        <v>1</v>
      </c>
      <c r="E254" s="33">
        <v>2320000</v>
      </c>
      <c r="F254" s="34"/>
      <c r="G254" s="13">
        <f t="shared" ref="G254:G256" si="16">G255</f>
        <v>17</v>
      </c>
    </row>
    <row r="255" spans="2:7" ht="22.5" hidden="1">
      <c r="B255" s="23" t="s">
        <v>80</v>
      </c>
      <c r="C255" s="12">
        <v>8</v>
      </c>
      <c r="D255" s="12">
        <v>1</v>
      </c>
      <c r="E255" s="33">
        <v>2322134</v>
      </c>
      <c r="F255" s="34"/>
      <c r="G255" s="13">
        <f t="shared" si="16"/>
        <v>17</v>
      </c>
    </row>
    <row r="256" spans="2:7" ht="22.5" hidden="1">
      <c r="B256" s="20" t="s">
        <v>90</v>
      </c>
      <c r="C256" s="12">
        <v>8</v>
      </c>
      <c r="D256" s="12">
        <v>1</v>
      </c>
      <c r="E256" s="33">
        <v>2322134</v>
      </c>
      <c r="F256" s="34">
        <v>200</v>
      </c>
      <c r="G256" s="13">
        <f t="shared" si="16"/>
        <v>17</v>
      </c>
    </row>
    <row r="257" spans="2:7" ht="22.5" hidden="1">
      <c r="B257" s="20" t="s">
        <v>91</v>
      </c>
      <c r="C257" s="12">
        <v>8</v>
      </c>
      <c r="D257" s="12">
        <v>1</v>
      </c>
      <c r="E257" s="33">
        <v>2322134</v>
      </c>
      <c r="F257" s="34">
        <v>240</v>
      </c>
      <c r="G257" s="13">
        <v>17</v>
      </c>
    </row>
    <row r="258" spans="2:7" hidden="1">
      <c r="B258" s="20" t="s">
        <v>104</v>
      </c>
      <c r="C258" s="12">
        <v>8</v>
      </c>
      <c r="D258" s="12">
        <v>1</v>
      </c>
      <c r="E258" s="33">
        <v>2310000</v>
      </c>
      <c r="F258" s="34"/>
      <c r="G258" s="13">
        <f t="shared" ref="G258:G260" si="17">G259</f>
        <v>5</v>
      </c>
    </row>
    <row r="259" spans="2:7" hidden="1">
      <c r="B259" s="20" t="s">
        <v>56</v>
      </c>
      <c r="C259" s="12">
        <v>8</v>
      </c>
      <c r="D259" s="12">
        <v>1</v>
      </c>
      <c r="E259" s="33">
        <v>2312133</v>
      </c>
      <c r="F259" s="34"/>
      <c r="G259" s="13">
        <f t="shared" si="17"/>
        <v>5</v>
      </c>
    </row>
    <row r="260" spans="2:7" ht="22.5" hidden="1">
      <c r="B260" s="20" t="s">
        <v>90</v>
      </c>
      <c r="C260" s="12">
        <v>8</v>
      </c>
      <c r="D260" s="12">
        <v>1</v>
      </c>
      <c r="E260" s="33">
        <v>2312133</v>
      </c>
      <c r="F260" s="34">
        <v>200</v>
      </c>
      <c r="G260" s="13">
        <f t="shared" si="17"/>
        <v>5</v>
      </c>
    </row>
    <row r="261" spans="2:7" ht="22.5" hidden="1">
      <c r="B261" s="20" t="s">
        <v>91</v>
      </c>
      <c r="C261" s="12">
        <v>8</v>
      </c>
      <c r="D261" s="12">
        <v>1</v>
      </c>
      <c r="E261" s="33">
        <v>2312133</v>
      </c>
      <c r="F261" s="34">
        <v>240</v>
      </c>
      <c r="G261" s="13">
        <v>5</v>
      </c>
    </row>
    <row r="262" spans="2:7" ht="33.75" hidden="1">
      <c r="B262" s="23" t="s">
        <v>105</v>
      </c>
      <c r="C262" s="12">
        <v>8</v>
      </c>
      <c r="D262" s="12">
        <v>1</v>
      </c>
      <c r="E262" s="33">
        <v>1300000</v>
      </c>
      <c r="F262" s="34"/>
      <c r="G262" s="13">
        <f t="shared" ref="G262:G265" si="18">G263</f>
        <v>6</v>
      </c>
    </row>
    <row r="263" spans="2:7" ht="22.5" hidden="1">
      <c r="B263" s="23" t="s">
        <v>131</v>
      </c>
      <c r="C263" s="12">
        <v>8</v>
      </c>
      <c r="D263" s="12">
        <v>1</v>
      </c>
      <c r="E263" s="33">
        <v>1320000</v>
      </c>
      <c r="F263" s="34"/>
      <c r="G263" s="13">
        <f>G264+G267</f>
        <v>6</v>
      </c>
    </row>
    <row r="264" spans="2:7" ht="22.5" hidden="1">
      <c r="B264" s="11" t="s">
        <v>81</v>
      </c>
      <c r="C264" s="12">
        <v>8</v>
      </c>
      <c r="D264" s="12">
        <v>1</v>
      </c>
      <c r="E264" s="33">
        <v>1322103</v>
      </c>
      <c r="F264" s="34"/>
      <c r="G264" s="13">
        <f t="shared" si="18"/>
        <v>3</v>
      </c>
    </row>
    <row r="265" spans="2:7" ht="22.5" hidden="1">
      <c r="B265" s="20" t="s">
        <v>90</v>
      </c>
      <c r="C265" s="12">
        <v>8</v>
      </c>
      <c r="D265" s="12">
        <v>1</v>
      </c>
      <c r="E265" s="33">
        <v>1322103</v>
      </c>
      <c r="F265" s="34">
        <v>200</v>
      </c>
      <c r="G265" s="13">
        <f t="shared" si="18"/>
        <v>3</v>
      </c>
    </row>
    <row r="266" spans="2:7" ht="22.5" hidden="1">
      <c r="B266" s="20" t="s">
        <v>91</v>
      </c>
      <c r="C266" s="12">
        <v>8</v>
      </c>
      <c r="D266" s="12">
        <v>1</v>
      </c>
      <c r="E266" s="33">
        <v>1322103</v>
      </c>
      <c r="F266" s="34">
        <v>240</v>
      </c>
      <c r="G266" s="13">
        <v>3</v>
      </c>
    </row>
    <row r="267" spans="2:7" ht="22.5" hidden="1">
      <c r="B267" s="20" t="s">
        <v>57</v>
      </c>
      <c r="C267" s="12">
        <v>8</v>
      </c>
      <c r="D267" s="12">
        <v>1</v>
      </c>
      <c r="E267" s="22" t="s">
        <v>160</v>
      </c>
      <c r="F267" s="34"/>
      <c r="G267" s="13">
        <f>G268</f>
        <v>3</v>
      </c>
    </row>
    <row r="268" spans="2:7" ht="22.5" hidden="1">
      <c r="B268" s="20" t="s">
        <v>90</v>
      </c>
      <c r="C268" s="12">
        <v>8</v>
      </c>
      <c r="D268" s="12">
        <v>1</v>
      </c>
      <c r="E268" s="22" t="s">
        <v>160</v>
      </c>
      <c r="F268" s="34">
        <v>200</v>
      </c>
      <c r="G268" s="13">
        <f>G269</f>
        <v>3</v>
      </c>
    </row>
    <row r="269" spans="2:7" ht="22.5" hidden="1">
      <c r="B269" s="20" t="s">
        <v>91</v>
      </c>
      <c r="C269" s="12">
        <v>8</v>
      </c>
      <c r="D269" s="12">
        <v>1</v>
      </c>
      <c r="E269" s="22" t="s">
        <v>160</v>
      </c>
      <c r="F269" s="34">
        <v>240</v>
      </c>
      <c r="G269" s="13">
        <v>3</v>
      </c>
    </row>
    <row r="270" spans="2:7">
      <c r="B270" s="17" t="s">
        <v>34</v>
      </c>
      <c r="C270" s="14">
        <v>10</v>
      </c>
      <c r="D270" s="14" t="s">
        <v>11</v>
      </c>
      <c r="E270" s="33"/>
      <c r="F270" s="34"/>
      <c r="G270" s="13">
        <f t="shared" ref="G270:G271" si="19">G271</f>
        <v>300</v>
      </c>
    </row>
    <row r="271" spans="2:7">
      <c r="B271" s="17" t="s">
        <v>35</v>
      </c>
      <c r="C271" s="14" t="s">
        <v>24</v>
      </c>
      <c r="D271" s="14" t="s">
        <v>18</v>
      </c>
      <c r="E271" s="33"/>
      <c r="F271" s="34"/>
      <c r="G271" s="13">
        <f t="shared" si="19"/>
        <v>300</v>
      </c>
    </row>
    <row r="272" spans="2:7" ht="33.75" hidden="1">
      <c r="B272" s="28" t="s">
        <v>132</v>
      </c>
      <c r="C272" s="14" t="s">
        <v>24</v>
      </c>
      <c r="D272" s="14" t="s">
        <v>18</v>
      </c>
      <c r="E272" s="33">
        <v>2500000</v>
      </c>
      <c r="F272" s="34"/>
      <c r="G272" s="13">
        <f>G274</f>
        <v>300</v>
      </c>
    </row>
    <row r="273" spans="2:7" ht="22.5" hidden="1">
      <c r="B273" s="28" t="s">
        <v>133</v>
      </c>
      <c r="C273" s="14" t="s">
        <v>24</v>
      </c>
      <c r="D273" s="14" t="s">
        <v>18</v>
      </c>
      <c r="E273" s="33">
        <v>2510000</v>
      </c>
      <c r="F273" s="34"/>
      <c r="G273" s="13">
        <f t="shared" ref="G273:G275" si="20">G274</f>
        <v>300</v>
      </c>
    </row>
    <row r="274" spans="2:7" hidden="1">
      <c r="B274" s="11" t="s">
        <v>82</v>
      </c>
      <c r="C274" s="14" t="s">
        <v>24</v>
      </c>
      <c r="D274" s="14" t="s">
        <v>18</v>
      </c>
      <c r="E274" s="33">
        <v>2510240</v>
      </c>
      <c r="F274" s="34"/>
      <c r="G274" s="13">
        <f t="shared" si="20"/>
        <v>300</v>
      </c>
    </row>
    <row r="275" spans="2:7" hidden="1">
      <c r="B275" s="11" t="s">
        <v>110</v>
      </c>
      <c r="C275" s="14" t="s">
        <v>24</v>
      </c>
      <c r="D275" s="14" t="s">
        <v>18</v>
      </c>
      <c r="E275" s="33">
        <v>2510240</v>
      </c>
      <c r="F275" s="34">
        <v>300</v>
      </c>
      <c r="G275" s="13">
        <f t="shared" si="20"/>
        <v>300</v>
      </c>
    </row>
    <row r="276" spans="2:7" ht="22.5" hidden="1">
      <c r="B276" s="20" t="s">
        <v>134</v>
      </c>
      <c r="C276" s="12">
        <v>10</v>
      </c>
      <c r="D276" s="12">
        <v>1</v>
      </c>
      <c r="E276" s="33">
        <v>2510240</v>
      </c>
      <c r="F276" s="34">
        <v>320</v>
      </c>
      <c r="G276" s="13">
        <v>300</v>
      </c>
    </row>
    <row r="277" spans="2:7">
      <c r="B277" s="17" t="s">
        <v>36</v>
      </c>
      <c r="C277" s="14">
        <v>11</v>
      </c>
      <c r="D277" s="14" t="s">
        <v>11</v>
      </c>
      <c r="E277" s="33"/>
      <c r="F277" s="34"/>
      <c r="G277" s="13">
        <f>G278</f>
        <v>35179.199999999997</v>
      </c>
    </row>
    <row r="278" spans="2:7">
      <c r="B278" s="17" t="s">
        <v>44</v>
      </c>
      <c r="C278" s="14" t="s">
        <v>45</v>
      </c>
      <c r="D278" s="14" t="s">
        <v>18</v>
      </c>
      <c r="E278" s="33"/>
      <c r="F278" s="34"/>
      <c r="G278" s="13">
        <f>G279+G288+G293</f>
        <v>35179.199999999997</v>
      </c>
    </row>
    <row r="279" spans="2:7" ht="33.75" hidden="1">
      <c r="B279" s="17" t="s">
        <v>135</v>
      </c>
      <c r="C279" s="14" t="s">
        <v>45</v>
      </c>
      <c r="D279" s="14" t="s">
        <v>18</v>
      </c>
      <c r="E279" s="33">
        <v>600000</v>
      </c>
      <c r="F279" s="34"/>
      <c r="G279" s="13">
        <f t="shared" ref="G279:G280" si="21">G280</f>
        <v>35162.199999999997</v>
      </c>
    </row>
    <row r="280" spans="2:7" ht="22.5" hidden="1">
      <c r="B280" s="17" t="s">
        <v>136</v>
      </c>
      <c r="C280" s="14" t="s">
        <v>45</v>
      </c>
      <c r="D280" s="14" t="s">
        <v>18</v>
      </c>
      <c r="E280" s="33">
        <v>610000</v>
      </c>
      <c r="F280" s="34"/>
      <c r="G280" s="13">
        <f t="shared" si="21"/>
        <v>35162.199999999997</v>
      </c>
    </row>
    <row r="281" spans="2:7" ht="22.5" hidden="1">
      <c r="B281" s="23" t="s">
        <v>83</v>
      </c>
      <c r="C281" s="14" t="s">
        <v>45</v>
      </c>
      <c r="D281" s="14" t="s">
        <v>18</v>
      </c>
      <c r="E281" s="33">
        <v>610059</v>
      </c>
      <c r="F281" s="34"/>
      <c r="G281" s="13">
        <f>G282+G284+G286</f>
        <v>35162.199999999997</v>
      </c>
    </row>
    <row r="282" spans="2:7" ht="45" hidden="1">
      <c r="B282" s="20" t="s">
        <v>89</v>
      </c>
      <c r="C282" s="14" t="s">
        <v>45</v>
      </c>
      <c r="D282" s="14" t="s">
        <v>18</v>
      </c>
      <c r="E282" s="33">
        <v>610059</v>
      </c>
      <c r="F282" s="34">
        <v>100</v>
      </c>
      <c r="G282" s="13">
        <f>G283</f>
        <v>30874.6</v>
      </c>
    </row>
    <row r="283" spans="2:7" hidden="1">
      <c r="B283" s="20" t="s">
        <v>98</v>
      </c>
      <c r="C283" s="14" t="s">
        <v>45</v>
      </c>
      <c r="D283" s="14" t="s">
        <v>18</v>
      </c>
      <c r="E283" s="33">
        <v>610059</v>
      </c>
      <c r="F283" s="34">
        <v>110</v>
      </c>
      <c r="G283" s="13">
        <v>30874.6</v>
      </c>
    </row>
    <row r="284" spans="2:7" ht="22.5" hidden="1">
      <c r="B284" s="20" t="s">
        <v>90</v>
      </c>
      <c r="C284" s="14" t="s">
        <v>45</v>
      </c>
      <c r="D284" s="14" t="s">
        <v>18</v>
      </c>
      <c r="E284" s="33">
        <v>610059</v>
      </c>
      <c r="F284" s="34">
        <v>200</v>
      </c>
      <c r="G284" s="13">
        <f>G285</f>
        <v>4248.1000000000004</v>
      </c>
    </row>
    <row r="285" spans="2:7" ht="22.5" hidden="1">
      <c r="B285" s="20" t="s">
        <v>91</v>
      </c>
      <c r="C285" s="14" t="s">
        <v>45</v>
      </c>
      <c r="D285" s="14" t="s">
        <v>18</v>
      </c>
      <c r="E285" s="33">
        <v>610059</v>
      </c>
      <c r="F285" s="34">
        <v>240</v>
      </c>
      <c r="G285" s="13">
        <v>4248.1000000000004</v>
      </c>
    </row>
    <row r="286" spans="2:7" hidden="1">
      <c r="B286" s="20" t="s">
        <v>92</v>
      </c>
      <c r="C286" s="14" t="s">
        <v>45</v>
      </c>
      <c r="D286" s="14" t="s">
        <v>18</v>
      </c>
      <c r="E286" s="33">
        <v>610059</v>
      </c>
      <c r="F286" s="34">
        <v>800</v>
      </c>
      <c r="G286" s="13">
        <f>G287</f>
        <v>39.5</v>
      </c>
    </row>
    <row r="287" spans="2:7" hidden="1">
      <c r="B287" s="20" t="s">
        <v>93</v>
      </c>
      <c r="C287" s="14" t="s">
        <v>45</v>
      </c>
      <c r="D287" s="14" t="s">
        <v>18</v>
      </c>
      <c r="E287" s="33">
        <v>610059</v>
      </c>
      <c r="F287" s="34">
        <v>850</v>
      </c>
      <c r="G287" s="13">
        <v>39.5</v>
      </c>
    </row>
    <row r="288" spans="2:7" ht="33.75" hidden="1">
      <c r="B288" s="17" t="s">
        <v>103</v>
      </c>
      <c r="C288" s="14" t="s">
        <v>45</v>
      </c>
      <c r="D288" s="14" t="s">
        <v>18</v>
      </c>
      <c r="E288" s="33">
        <v>2300000</v>
      </c>
      <c r="F288" s="34"/>
      <c r="G288" s="13">
        <f t="shared" ref="G288:G291" si="22">G289</f>
        <v>5</v>
      </c>
    </row>
    <row r="289" spans="2:7" hidden="1">
      <c r="B289" s="20" t="s">
        <v>104</v>
      </c>
      <c r="C289" s="14" t="s">
        <v>45</v>
      </c>
      <c r="D289" s="14" t="s">
        <v>18</v>
      </c>
      <c r="E289" s="33" t="s">
        <v>168</v>
      </c>
      <c r="F289" s="34"/>
      <c r="G289" s="13">
        <f t="shared" si="22"/>
        <v>5</v>
      </c>
    </row>
    <row r="290" spans="2:7" hidden="1">
      <c r="B290" s="20" t="s">
        <v>56</v>
      </c>
      <c r="C290" s="14" t="s">
        <v>45</v>
      </c>
      <c r="D290" s="14" t="s">
        <v>18</v>
      </c>
      <c r="E290" s="33" t="s">
        <v>169</v>
      </c>
      <c r="F290" s="34"/>
      <c r="G290" s="13">
        <f t="shared" si="22"/>
        <v>5</v>
      </c>
    </row>
    <row r="291" spans="2:7" ht="22.5" hidden="1">
      <c r="B291" s="20" t="s">
        <v>90</v>
      </c>
      <c r="C291" s="14" t="s">
        <v>45</v>
      </c>
      <c r="D291" s="14" t="s">
        <v>18</v>
      </c>
      <c r="E291" s="33">
        <v>2322133</v>
      </c>
      <c r="F291" s="34">
        <v>200</v>
      </c>
      <c r="G291" s="13">
        <f t="shared" si="22"/>
        <v>5</v>
      </c>
    </row>
    <row r="292" spans="2:7" ht="22.5" hidden="1">
      <c r="B292" s="20" t="s">
        <v>91</v>
      </c>
      <c r="C292" s="14" t="s">
        <v>45</v>
      </c>
      <c r="D292" s="14" t="s">
        <v>18</v>
      </c>
      <c r="E292" s="33">
        <v>2322133</v>
      </c>
      <c r="F292" s="34">
        <v>240</v>
      </c>
      <c r="G292" s="13">
        <v>5</v>
      </c>
    </row>
    <row r="293" spans="2:7" ht="33.75" hidden="1">
      <c r="B293" s="23" t="s">
        <v>137</v>
      </c>
      <c r="C293" s="14" t="s">
        <v>45</v>
      </c>
      <c r="D293" s="14" t="s">
        <v>18</v>
      </c>
      <c r="E293" s="33" t="s">
        <v>170</v>
      </c>
      <c r="F293" s="34"/>
      <c r="G293" s="13">
        <f t="shared" ref="G293:G296" si="23">G294</f>
        <v>12</v>
      </c>
    </row>
    <row r="294" spans="2:7" ht="22.5" hidden="1">
      <c r="B294" s="23" t="s">
        <v>106</v>
      </c>
      <c r="C294" s="14" t="s">
        <v>45</v>
      </c>
      <c r="D294" s="14" t="s">
        <v>18</v>
      </c>
      <c r="E294" s="33" t="s">
        <v>171</v>
      </c>
      <c r="F294" s="34"/>
      <c r="G294" s="13">
        <f>G295+G298</f>
        <v>12</v>
      </c>
    </row>
    <row r="295" spans="2:7" ht="22.5" hidden="1">
      <c r="B295" s="23" t="s">
        <v>81</v>
      </c>
      <c r="C295" s="14" t="s">
        <v>45</v>
      </c>
      <c r="D295" s="14" t="s">
        <v>18</v>
      </c>
      <c r="E295" s="33" t="s">
        <v>172</v>
      </c>
      <c r="F295" s="34"/>
      <c r="G295" s="13">
        <f t="shared" si="23"/>
        <v>6</v>
      </c>
    </row>
    <row r="296" spans="2:7" ht="22.5" hidden="1">
      <c r="B296" s="20" t="s">
        <v>90</v>
      </c>
      <c r="C296" s="14" t="s">
        <v>45</v>
      </c>
      <c r="D296" s="14" t="s">
        <v>18</v>
      </c>
      <c r="E296" s="33">
        <v>1322103</v>
      </c>
      <c r="F296" s="34">
        <v>200</v>
      </c>
      <c r="G296" s="13">
        <f t="shared" si="23"/>
        <v>6</v>
      </c>
    </row>
    <row r="297" spans="2:7" ht="22.5" hidden="1">
      <c r="B297" s="20" t="s">
        <v>91</v>
      </c>
      <c r="C297" s="14" t="s">
        <v>45</v>
      </c>
      <c r="D297" s="14" t="s">
        <v>18</v>
      </c>
      <c r="E297" s="33">
        <v>1322103</v>
      </c>
      <c r="F297" s="34">
        <v>240</v>
      </c>
      <c r="G297" s="13">
        <v>6</v>
      </c>
    </row>
    <row r="298" spans="2:7" ht="22.5" hidden="1">
      <c r="B298" s="20" t="s">
        <v>57</v>
      </c>
      <c r="C298" s="14" t="s">
        <v>45</v>
      </c>
      <c r="D298" s="14" t="s">
        <v>18</v>
      </c>
      <c r="E298" s="22" t="s">
        <v>160</v>
      </c>
      <c r="F298" s="34"/>
      <c r="G298" s="13">
        <f>G299</f>
        <v>6</v>
      </c>
    </row>
    <row r="299" spans="2:7" ht="22.5" hidden="1">
      <c r="B299" s="20" t="s">
        <v>90</v>
      </c>
      <c r="C299" s="14" t="s">
        <v>45</v>
      </c>
      <c r="D299" s="14" t="s">
        <v>18</v>
      </c>
      <c r="E299" s="22" t="s">
        <v>160</v>
      </c>
      <c r="F299" s="34">
        <v>200</v>
      </c>
      <c r="G299" s="13">
        <f>G300</f>
        <v>6</v>
      </c>
    </row>
    <row r="300" spans="2:7" ht="22.5" hidden="1">
      <c r="B300" s="20" t="s">
        <v>91</v>
      </c>
      <c r="C300" s="14" t="s">
        <v>45</v>
      </c>
      <c r="D300" s="14" t="s">
        <v>18</v>
      </c>
      <c r="E300" s="22" t="s">
        <v>160</v>
      </c>
      <c r="F300" s="34">
        <v>240</v>
      </c>
      <c r="G300" s="13">
        <v>6</v>
      </c>
    </row>
    <row r="301" spans="2:7" ht="33.75">
      <c r="B301" s="17" t="s">
        <v>37</v>
      </c>
      <c r="C301" s="14" t="s">
        <v>38</v>
      </c>
      <c r="D301" s="14" t="s">
        <v>11</v>
      </c>
      <c r="E301" s="33"/>
      <c r="F301" s="34"/>
      <c r="G301" s="13">
        <f>G302</f>
        <v>198.50000000000003</v>
      </c>
    </row>
    <row r="302" spans="2:7">
      <c r="B302" s="17" t="s">
        <v>39</v>
      </c>
      <c r="C302" s="14" t="s">
        <v>38</v>
      </c>
      <c r="D302" s="14" t="s">
        <v>31</v>
      </c>
      <c r="E302" s="33"/>
      <c r="F302" s="34"/>
      <c r="G302" s="13">
        <f>G303+G308+G313+G317</f>
        <v>198.50000000000003</v>
      </c>
    </row>
    <row r="303" spans="2:7" ht="33.75" hidden="1">
      <c r="B303" s="17" t="s">
        <v>132</v>
      </c>
      <c r="C303" s="14" t="s">
        <v>38</v>
      </c>
      <c r="D303" s="14" t="s">
        <v>31</v>
      </c>
      <c r="E303" s="33">
        <v>2500000</v>
      </c>
      <c r="F303" s="34"/>
      <c r="G303" s="13">
        <f t="shared" ref="G303:G306" si="24">G304</f>
        <v>52.3</v>
      </c>
    </row>
    <row r="304" spans="2:7" ht="22.5" hidden="1">
      <c r="B304" s="23" t="s">
        <v>133</v>
      </c>
      <c r="C304" s="14" t="s">
        <v>38</v>
      </c>
      <c r="D304" s="14" t="s">
        <v>31</v>
      </c>
      <c r="E304" s="33">
        <v>2510000</v>
      </c>
      <c r="F304" s="34"/>
      <c r="G304" s="13">
        <f t="shared" si="24"/>
        <v>52.3</v>
      </c>
    </row>
    <row r="305" spans="2:7" hidden="1">
      <c r="B305" s="23" t="s">
        <v>84</v>
      </c>
      <c r="C305" s="14" t="s">
        <v>38</v>
      </c>
      <c r="D305" s="14" t="s">
        <v>31</v>
      </c>
      <c r="E305" s="33">
        <v>2517080</v>
      </c>
      <c r="F305" s="34"/>
      <c r="G305" s="13">
        <f t="shared" si="24"/>
        <v>52.3</v>
      </c>
    </row>
    <row r="306" spans="2:7" hidden="1">
      <c r="B306" s="23" t="s">
        <v>138</v>
      </c>
      <c r="C306" s="14" t="s">
        <v>38</v>
      </c>
      <c r="D306" s="14" t="s">
        <v>31</v>
      </c>
      <c r="E306" s="33">
        <v>2517080</v>
      </c>
      <c r="F306" s="34">
        <v>500</v>
      </c>
      <c r="G306" s="13">
        <f t="shared" si="24"/>
        <v>52.3</v>
      </c>
    </row>
    <row r="307" spans="2:7" hidden="1">
      <c r="B307" s="17" t="s">
        <v>85</v>
      </c>
      <c r="C307" s="14" t="s">
        <v>38</v>
      </c>
      <c r="D307" s="14" t="s">
        <v>31</v>
      </c>
      <c r="E307" s="33">
        <v>2517080</v>
      </c>
      <c r="F307" s="34">
        <v>540</v>
      </c>
      <c r="G307" s="13">
        <v>52.3</v>
      </c>
    </row>
    <row r="308" spans="2:7" ht="22.5" hidden="1">
      <c r="B308" s="23" t="s">
        <v>139</v>
      </c>
      <c r="C308" s="14" t="s">
        <v>38</v>
      </c>
      <c r="D308" s="14" t="s">
        <v>31</v>
      </c>
      <c r="E308" s="33">
        <v>2200000</v>
      </c>
      <c r="F308" s="34"/>
      <c r="G308" s="13">
        <f t="shared" ref="G308:G310" si="25">G309</f>
        <v>128.80000000000001</v>
      </c>
    </row>
    <row r="309" spans="2:7" hidden="1">
      <c r="B309" s="23" t="s">
        <v>84</v>
      </c>
      <c r="C309" s="14" t="s">
        <v>38</v>
      </c>
      <c r="D309" s="14" t="s">
        <v>31</v>
      </c>
      <c r="E309" s="33">
        <v>2207080</v>
      </c>
      <c r="F309" s="34"/>
      <c r="G309" s="13">
        <f t="shared" si="25"/>
        <v>128.80000000000001</v>
      </c>
    </row>
    <row r="310" spans="2:7" hidden="1">
      <c r="B310" s="23" t="s">
        <v>138</v>
      </c>
      <c r="C310" s="14" t="s">
        <v>38</v>
      </c>
      <c r="D310" s="14" t="s">
        <v>31</v>
      </c>
      <c r="E310" s="33">
        <v>2207080</v>
      </c>
      <c r="F310" s="34">
        <v>500</v>
      </c>
      <c r="G310" s="13">
        <f t="shared" si="25"/>
        <v>128.80000000000001</v>
      </c>
    </row>
    <row r="311" spans="2:7" hidden="1">
      <c r="B311" s="17" t="s">
        <v>85</v>
      </c>
      <c r="C311" s="14" t="s">
        <v>38</v>
      </c>
      <c r="D311" s="14" t="s">
        <v>31</v>
      </c>
      <c r="E311" s="33">
        <v>2207080</v>
      </c>
      <c r="F311" s="34">
        <v>540</v>
      </c>
      <c r="G311" s="13">
        <v>128.80000000000001</v>
      </c>
    </row>
    <row r="312" spans="2:7" ht="33.75" hidden="1">
      <c r="B312" s="23" t="s">
        <v>140</v>
      </c>
      <c r="C312" s="14" t="s">
        <v>38</v>
      </c>
      <c r="D312" s="14" t="s">
        <v>31</v>
      </c>
      <c r="E312" s="33">
        <v>1800000</v>
      </c>
      <c r="F312" s="34"/>
      <c r="G312" s="13">
        <f t="shared" ref="G312:G315" si="26">G313</f>
        <v>10.1</v>
      </c>
    </row>
    <row r="313" spans="2:7" hidden="1">
      <c r="B313" s="23" t="s">
        <v>141</v>
      </c>
      <c r="C313" s="14" t="s">
        <v>38</v>
      </c>
      <c r="D313" s="14" t="s">
        <v>31</v>
      </c>
      <c r="E313" s="33">
        <v>1860000</v>
      </c>
      <c r="F313" s="34"/>
      <c r="G313" s="13">
        <f t="shared" si="26"/>
        <v>10.1</v>
      </c>
    </row>
    <row r="314" spans="2:7" ht="33.75" hidden="1">
      <c r="B314" s="23" t="s">
        <v>65</v>
      </c>
      <c r="C314" s="14" t="s">
        <v>38</v>
      </c>
      <c r="D314" s="14" t="s">
        <v>31</v>
      </c>
      <c r="E314" s="33">
        <v>1867080</v>
      </c>
      <c r="F314" s="34"/>
      <c r="G314" s="13">
        <f t="shared" si="26"/>
        <v>10.1</v>
      </c>
    </row>
    <row r="315" spans="2:7" hidden="1">
      <c r="B315" s="23" t="s">
        <v>84</v>
      </c>
      <c r="C315" s="14" t="s">
        <v>38</v>
      </c>
      <c r="D315" s="14" t="s">
        <v>31</v>
      </c>
      <c r="E315" s="33">
        <v>1867080</v>
      </c>
      <c r="F315" s="34">
        <v>500</v>
      </c>
      <c r="G315" s="13">
        <f t="shared" si="26"/>
        <v>10.1</v>
      </c>
    </row>
    <row r="316" spans="2:7" hidden="1">
      <c r="B316" s="18" t="s">
        <v>85</v>
      </c>
      <c r="C316" s="14" t="s">
        <v>38</v>
      </c>
      <c r="D316" s="14" t="s">
        <v>31</v>
      </c>
      <c r="E316" s="33">
        <v>1867080</v>
      </c>
      <c r="F316" s="34">
        <v>540</v>
      </c>
      <c r="G316" s="13">
        <v>10.1</v>
      </c>
    </row>
    <row r="317" spans="2:7" ht="33.75" hidden="1">
      <c r="B317" s="23" t="s">
        <v>142</v>
      </c>
      <c r="C317" s="14" t="s">
        <v>38</v>
      </c>
      <c r="D317" s="14" t="s">
        <v>31</v>
      </c>
      <c r="E317" s="33" t="s">
        <v>173</v>
      </c>
      <c r="F317" s="34"/>
      <c r="G317" s="13">
        <f t="shared" ref="G317:G320" si="27">G318</f>
        <v>7.3</v>
      </c>
    </row>
    <row r="318" spans="2:7" hidden="1">
      <c r="B318" s="23" t="s">
        <v>143</v>
      </c>
      <c r="C318" s="14" t="s">
        <v>38</v>
      </c>
      <c r="D318" s="14" t="s">
        <v>31</v>
      </c>
      <c r="E318" s="33" t="s">
        <v>174</v>
      </c>
      <c r="F318" s="34"/>
      <c r="G318" s="13">
        <f t="shared" si="27"/>
        <v>7.3</v>
      </c>
    </row>
    <row r="319" spans="2:7" hidden="1">
      <c r="B319" s="23" t="s">
        <v>84</v>
      </c>
      <c r="C319" s="14" t="s">
        <v>38</v>
      </c>
      <c r="D319" s="14" t="s">
        <v>31</v>
      </c>
      <c r="E319" s="33">
        <v>1427080</v>
      </c>
      <c r="F319" s="34"/>
      <c r="G319" s="13">
        <f t="shared" si="27"/>
        <v>7.3</v>
      </c>
    </row>
    <row r="320" spans="2:7" hidden="1">
      <c r="B320" s="23" t="s">
        <v>138</v>
      </c>
      <c r="C320" s="14" t="s">
        <v>38</v>
      </c>
      <c r="D320" s="14" t="s">
        <v>31</v>
      </c>
      <c r="E320" s="33">
        <v>1427080</v>
      </c>
      <c r="F320" s="34">
        <v>500</v>
      </c>
      <c r="G320" s="13">
        <f t="shared" si="27"/>
        <v>7.3</v>
      </c>
    </row>
    <row r="321" spans="2:7" hidden="1">
      <c r="B321" s="18" t="s">
        <v>85</v>
      </c>
      <c r="C321" s="14" t="s">
        <v>38</v>
      </c>
      <c r="D321" s="14" t="s">
        <v>31</v>
      </c>
      <c r="E321" s="19" t="s">
        <v>175</v>
      </c>
      <c r="F321" s="34">
        <v>540</v>
      </c>
      <c r="G321" s="13">
        <v>7.3</v>
      </c>
    </row>
    <row r="322" spans="2:7">
      <c r="B322" s="29" t="s">
        <v>40</v>
      </c>
      <c r="C322" s="30"/>
      <c r="D322" s="30"/>
      <c r="E322" s="29"/>
      <c r="F322" s="29"/>
      <c r="G322" s="31">
        <f>G14+G84+G92+G116+G155+G223+G270+G277+G301+G213</f>
        <v>138933.4</v>
      </c>
    </row>
  </sheetData>
  <mergeCells count="1">
    <mergeCell ref="B10:D10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 ПР 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2014-09-25T06:37:13Z</cp:lastPrinted>
  <dcterms:created xsi:type="dcterms:W3CDTF">2013-11-14T08:46:50Z</dcterms:created>
  <dcterms:modified xsi:type="dcterms:W3CDTF">2014-10-10T08:34:48Z</dcterms:modified>
</cp:coreProperties>
</file>