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62\workpoolds\Рабочая папка\ПРОГРАММИСТ ИНЖЕНЕР АСУ\от Котовщиковой\"/>
    </mc:Choice>
  </mc:AlternateContent>
  <bookViews>
    <workbookView xWindow="0" yWindow="0" windowWidth="20490" windowHeight="7755"/>
  </bookViews>
  <sheets>
    <sheet name="24.02.2025" sheetId="24" r:id="rId1"/>
  </sheets>
  <calcPr calcId="152511" refMode="R1C1"/>
</workbook>
</file>

<file path=xl/calcChain.xml><?xml version="1.0" encoding="utf-8"?>
<calcChain xmlns="http://schemas.openxmlformats.org/spreadsheetml/2006/main">
  <c r="H68" i="24" l="1"/>
  <c r="H69" i="24"/>
  <c r="I70" i="24"/>
  <c r="G70" i="24"/>
  <c r="F70" i="24"/>
  <c r="L70" i="24"/>
  <c r="K69" i="24"/>
  <c r="K70" i="24" s="1"/>
  <c r="M70" i="24"/>
  <c r="J70" i="24"/>
  <c r="K68" i="24"/>
  <c r="H67" i="24" l="1"/>
  <c r="E67" i="24"/>
  <c r="K67" i="24"/>
  <c r="K66" i="24"/>
  <c r="H66" i="24"/>
  <c r="H64" i="24" l="1"/>
  <c r="H65" i="24"/>
  <c r="K65" i="24"/>
  <c r="E65" i="24"/>
  <c r="E63" i="24"/>
  <c r="E64" i="24"/>
  <c r="K64" i="24"/>
  <c r="K63" i="24"/>
  <c r="H63" i="24"/>
  <c r="K62" i="24" l="1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H62" i="24"/>
  <c r="K61" i="24" l="1"/>
  <c r="H61" i="24"/>
  <c r="H60" i="24" l="1"/>
  <c r="K60" i="24" l="1"/>
  <c r="K59" i="24" l="1"/>
  <c r="K58" i="24"/>
  <c r="H58" i="24"/>
  <c r="H59" i="24"/>
  <c r="K57" i="24"/>
  <c r="H57" i="24"/>
  <c r="H55" i="24" l="1"/>
  <c r="H56" i="24"/>
  <c r="K56" i="24" l="1"/>
  <c r="K55" i="24"/>
  <c r="K54" i="24"/>
  <c r="H54" i="24"/>
  <c r="K45" i="24" l="1"/>
  <c r="H16" i="24"/>
  <c r="K53" i="24" l="1"/>
  <c r="H53" i="24"/>
  <c r="K52" i="24"/>
  <c r="H52" i="24"/>
  <c r="K51" i="24"/>
  <c r="H51" i="24"/>
  <c r="K50" i="24"/>
  <c r="H50" i="24"/>
  <c r="K49" i="24"/>
  <c r="H49" i="24"/>
  <c r="K48" i="24"/>
  <c r="H48" i="24"/>
  <c r="K47" i="24"/>
  <c r="H47" i="24"/>
  <c r="K46" i="24"/>
  <c r="H46" i="24"/>
  <c r="H45" i="24"/>
  <c r="K44" i="24"/>
  <c r="H44" i="24"/>
  <c r="K43" i="24"/>
  <c r="H43" i="24"/>
  <c r="K42" i="24"/>
  <c r="H42" i="24"/>
  <c r="K41" i="24"/>
  <c r="H41" i="24"/>
  <c r="K40" i="24"/>
  <c r="H40" i="24"/>
  <c r="E40" i="24"/>
  <c r="K39" i="24"/>
  <c r="H39" i="24"/>
  <c r="E39" i="24"/>
  <c r="K38" i="24"/>
  <c r="H38" i="24"/>
  <c r="E38" i="24"/>
  <c r="K37" i="24"/>
  <c r="H37" i="24"/>
  <c r="E37" i="24"/>
  <c r="H36" i="24"/>
  <c r="E36" i="24"/>
  <c r="K35" i="24"/>
  <c r="H35" i="24"/>
  <c r="E35" i="24"/>
  <c r="K34" i="24"/>
  <c r="H34" i="24"/>
  <c r="E34" i="24"/>
  <c r="K33" i="24"/>
  <c r="H33" i="24"/>
  <c r="E33" i="24"/>
  <c r="K32" i="24"/>
  <c r="H32" i="24"/>
  <c r="E32" i="24"/>
  <c r="K31" i="24"/>
  <c r="H31" i="24"/>
  <c r="E31" i="24"/>
  <c r="K30" i="24"/>
  <c r="H30" i="24"/>
  <c r="E30" i="24"/>
  <c r="K29" i="24"/>
  <c r="H29" i="24"/>
  <c r="E29" i="24"/>
  <c r="K28" i="24"/>
  <c r="H28" i="24"/>
  <c r="E28" i="24"/>
  <c r="K27" i="24"/>
  <c r="H27" i="24"/>
  <c r="E27" i="24"/>
  <c r="K26" i="24"/>
  <c r="H26" i="24"/>
  <c r="E26" i="24"/>
  <c r="K25" i="24"/>
  <c r="H25" i="24"/>
  <c r="E25" i="24"/>
  <c r="K24" i="24"/>
  <c r="H24" i="24"/>
  <c r="E24" i="24"/>
  <c r="K23" i="24"/>
  <c r="H23" i="24"/>
  <c r="E23" i="24"/>
  <c r="K22" i="24"/>
  <c r="H22" i="24"/>
  <c r="E22" i="24"/>
  <c r="K21" i="24"/>
  <c r="H21" i="24"/>
  <c r="E21" i="24"/>
  <c r="K20" i="24"/>
  <c r="H20" i="24"/>
  <c r="E20" i="24"/>
  <c r="K19" i="24"/>
  <c r="H19" i="24"/>
  <c r="E19" i="24"/>
  <c r="K18" i="24"/>
  <c r="H18" i="24"/>
  <c r="E18" i="24"/>
  <c r="K17" i="24"/>
  <c r="H17" i="24"/>
  <c r="E17" i="24"/>
  <c r="K16" i="24"/>
  <c r="E16" i="24"/>
  <c r="K15" i="24"/>
  <c r="H15" i="24"/>
  <c r="E15" i="24"/>
  <c r="K14" i="24"/>
  <c r="H14" i="24"/>
  <c r="E14" i="24"/>
  <c r="K13" i="24"/>
  <c r="E13" i="24"/>
  <c r="K12" i="24"/>
  <c r="H12" i="24"/>
  <c r="E12" i="24"/>
  <c r="K11" i="24"/>
  <c r="H11" i="24"/>
  <c r="E11" i="24"/>
  <c r="K10" i="24"/>
  <c r="H10" i="24"/>
  <c r="E10" i="24"/>
  <c r="H70" i="24" l="1"/>
  <c r="E70" i="24"/>
</calcChain>
</file>

<file path=xl/sharedStrings.xml><?xml version="1.0" encoding="utf-8"?>
<sst xmlns="http://schemas.openxmlformats.org/spreadsheetml/2006/main" count="218" uniqueCount="121">
  <si>
    <t>Утверждаю:</t>
  </si>
  <si>
    <t>№</t>
  </si>
  <si>
    <t>Адрес объекта</t>
  </si>
  <si>
    <t>Дата, номер документа о признании дома аварийным</t>
  </si>
  <si>
    <t>город,поселок, деревня, село</t>
  </si>
  <si>
    <t>улица, переулок</t>
  </si>
  <si>
    <t>Всего</t>
  </si>
  <si>
    <t>Соц. найм</t>
  </si>
  <si>
    <t>В собственности</t>
  </si>
  <si>
    <t xml:space="preserve">Всего </t>
  </si>
  <si>
    <t>Соц.найм</t>
  </si>
  <si>
    <t>В  собственности</t>
  </si>
  <si>
    <t>Кол-во проживающих, чел.</t>
  </si>
  <si>
    <t>МП</t>
  </si>
  <si>
    <t>городское поселение Игрим</t>
  </si>
  <si>
    <t>итого:</t>
  </si>
  <si>
    <t>х</t>
  </si>
  <si>
    <t xml:space="preserve">Количество нерасселенных жилых помещений </t>
  </si>
  <si>
    <t>Площадь нерасселенных жилых помещений,кв.м.</t>
  </si>
  <si>
    <t>№ дома</t>
  </si>
  <si>
    <t xml:space="preserve">примечание </t>
  </si>
  <si>
    <t>Игрим</t>
  </si>
  <si>
    <t>Ванзетур</t>
  </si>
  <si>
    <t>Спортивная</t>
  </si>
  <si>
    <t>Мира</t>
  </si>
  <si>
    <t>Культурная</t>
  </si>
  <si>
    <t>Советская</t>
  </si>
  <si>
    <t>Таежная</t>
  </si>
  <si>
    <t xml:space="preserve">Сухарева  </t>
  </si>
  <si>
    <t xml:space="preserve">Кооперативная  </t>
  </si>
  <si>
    <t>Н.Кухаря</t>
  </si>
  <si>
    <t>Пушкина</t>
  </si>
  <si>
    <t>Лесная</t>
  </si>
  <si>
    <t xml:space="preserve">Спортивная </t>
  </si>
  <si>
    <t>Промышленная</t>
  </si>
  <si>
    <t>42а</t>
  </si>
  <si>
    <t>Энтузиастов</t>
  </si>
  <si>
    <t>16В</t>
  </si>
  <si>
    <t>Кооперативная</t>
  </si>
  <si>
    <t>37А</t>
  </si>
  <si>
    <t xml:space="preserve">Лесная </t>
  </si>
  <si>
    <t>от 03.03.2022, №44</t>
  </si>
  <si>
    <t>от 03.03.2022, №45</t>
  </si>
  <si>
    <t>от 05.04.2022 №69</t>
  </si>
  <si>
    <t>от 05.04.2022 №70</t>
  </si>
  <si>
    <t>от 05.04.2022 №71</t>
  </si>
  <si>
    <t xml:space="preserve">Гагарина </t>
  </si>
  <si>
    <t>от 05.04.2022 №72</t>
  </si>
  <si>
    <t>от 05.04.2022 №73</t>
  </si>
  <si>
    <t>от 21.04.2022 №93</t>
  </si>
  <si>
    <t>33Б</t>
  </si>
  <si>
    <t>от 21.04.2022 №94</t>
  </si>
  <si>
    <t>12б</t>
  </si>
  <si>
    <t>от 11.08.2022 №146</t>
  </si>
  <si>
    <t>от 11.08.2022 №147</t>
  </si>
  <si>
    <t>от 11.08.2022 №148</t>
  </si>
  <si>
    <t>от 11.08.2022 №149</t>
  </si>
  <si>
    <t>от 11.08.2022 №150</t>
  </si>
  <si>
    <t>планируемый год расселения/реконструкции (сноса)</t>
  </si>
  <si>
    <t>от 21.12.2022 №210</t>
  </si>
  <si>
    <t>от 21.06.2021 №90, изм.31.01.2023 №36</t>
  </si>
  <si>
    <t>от 24.06.2021 №93, изм.31.01.2023 №37</t>
  </si>
  <si>
    <t>от 12.10.2021  №140, изм.31.01.2023 №38</t>
  </si>
  <si>
    <t xml:space="preserve"> Промышленная </t>
  </si>
  <si>
    <t>06.04.2023 №68</t>
  </si>
  <si>
    <t>06.04.2023 №67</t>
  </si>
  <si>
    <t>06.04.2023 №66</t>
  </si>
  <si>
    <t>06.04.2023 №65</t>
  </si>
  <si>
    <t xml:space="preserve">Дружбы </t>
  </si>
  <si>
    <t>Ленина</t>
  </si>
  <si>
    <t>26.05.2023 №92</t>
  </si>
  <si>
    <t>26.05.2023 №93</t>
  </si>
  <si>
    <t>26.05.2023 №94</t>
  </si>
  <si>
    <t>19.09.2023 №141</t>
  </si>
  <si>
    <t>19.09.2023 №142</t>
  </si>
  <si>
    <t>от 01.11.2023 №170</t>
  </si>
  <si>
    <t>от 01.11.2023 №171</t>
  </si>
  <si>
    <t>от 01.11.2023 №172</t>
  </si>
  <si>
    <t xml:space="preserve"> </t>
  </si>
  <si>
    <t>от 28.02.2019 №36, изм.31.01.2023 №22,изм.12.03.2024 №29</t>
  </si>
  <si>
    <t>от 28.02.2019 №37, изм.31.01.2023 №23,изм.12.03.2024 №30</t>
  </si>
  <si>
    <t>от 18.09.2019 №150, изм.31.01.2023 №24,изм.12.03.2024 №31</t>
  </si>
  <si>
    <t>от 08.11.2019 №191, изм.31.01.2023 №25,изм.12.03.2024 №32</t>
  </si>
  <si>
    <t>от 17.01.2020 №6, изм.31.01.2023 №26,изм.12.03.2024 №33</t>
  </si>
  <si>
    <t>от 05.03.2020 №39, изм.31.01.2023 №27,изм.12.03.2024 №34</t>
  </si>
  <si>
    <t>от 27.08.2020 №127, изм.31.01.2023 №28, изм.12.03.2024 №35</t>
  </si>
  <si>
    <t>от 14.09.2020 №135, изм.31.01.2023 №29, изм.12.03.2024 №36</t>
  </si>
  <si>
    <t>от 26.01.2021 №10, изм.31.01.2023 №30,изм.12.03.2024 №37</t>
  </si>
  <si>
    <t>от 19.03.2021№34, изм.31.01.2023 №31,изм.12.03.2024 №38</t>
  </si>
  <si>
    <t>от 19.03.2021№35, изм.31.01.2023 №32,изм.12.03.2024 №39</t>
  </si>
  <si>
    <t>от 19.03.2021 №36, изм.31.01.2023 №33,изм.12.03.2024 №40</t>
  </si>
  <si>
    <t>от 19.03.2021 №37, изм.31.01.2023 №34,изм.12.03.2024 №41</t>
  </si>
  <si>
    <t>от 21.04.2021 №56, изм.31.01.2023 №35,изм.12.03.2024 №42</t>
  </si>
  <si>
    <t>Быстрицкого</t>
  </si>
  <si>
    <t>от 25.04.2024 №61</t>
  </si>
  <si>
    <t>от 25.04.2024 №60</t>
  </si>
  <si>
    <t>от 25.04.2024 №59</t>
  </si>
  <si>
    <t>4а</t>
  </si>
  <si>
    <t>от 21.06.2024 №119</t>
  </si>
  <si>
    <t>от 21.06.2024 №118</t>
  </si>
  <si>
    <t>от 21.06.2024 №117</t>
  </si>
  <si>
    <t>Котовщикова Е.В.</t>
  </si>
  <si>
    <t>8(34674)3-10-40</t>
  </si>
  <si>
    <t>от 02.09.2024 №153</t>
  </si>
  <si>
    <t>от 12.09.2024 №155</t>
  </si>
  <si>
    <t>сгорел</t>
  </si>
  <si>
    <t xml:space="preserve">Быстрицкого </t>
  </si>
  <si>
    <t>от 10.10.2024 №172</t>
  </si>
  <si>
    <t xml:space="preserve">Строителей </t>
  </si>
  <si>
    <t xml:space="preserve">пер.Школьный </t>
  </si>
  <si>
    <t xml:space="preserve"> глава городского поселения Игрим   ________________С.А.Храмиков</t>
  </si>
  <si>
    <t>Губкина</t>
  </si>
  <si>
    <t>от 01.11.2024 №190</t>
  </si>
  <si>
    <t>от 01.11.2024 №189</t>
  </si>
  <si>
    <t>от 01.11.2024 №191</t>
  </si>
  <si>
    <t>от 01.11.2024 №189/1</t>
  </si>
  <si>
    <t>от 01.11.2024 №190/1</t>
  </si>
  <si>
    <t>дом отключен</t>
  </si>
  <si>
    <t>от 20.02.2025 №19</t>
  </si>
  <si>
    <t>от 20.02.2025 №20</t>
  </si>
  <si>
    <r>
      <t>Реестр  аварийных жилых домов  на территории городского поселения Игрим,  по состоянию на</t>
    </r>
    <r>
      <rPr>
        <b/>
        <sz val="14"/>
        <rFont val="Times New Roman"/>
        <family val="1"/>
        <charset val="204"/>
      </rPr>
      <t xml:space="preserve"> 24.02.2025г.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</si>
</sst>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0" xfId="0" applyFont="1" applyFill="1"/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4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0" fillId="2" borderId="0" xfId="0" applyFill="1"/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1" xfId="0" applyFont="1" applyFill="1" applyBorder="1" applyAlignment="1">
      <alignment wrapText="1"/>
    </xf>
    <xf numFmtId="0" fontId="5" fillId="2" borderId="0" xfId="0" applyFont="1" applyFill="1"/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11" fillId="2" borderId="0" xfId="0" applyFont="1" applyFill="1"/>
    <xf numFmtId="0" fontId="11" fillId="2" borderId="0" xfId="0" applyFont="1" applyFill="1" applyBorder="1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5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right" wrapText="1"/>
    </xf>
    <xf numFmtId="0" fontId="5" fillId="2" borderId="0" xfId="0" applyFont="1" applyFill="1" applyAlignment="1">
      <alignment horizontal="center" wrapText="1"/>
    </xf>
    <xf numFmtId="0" fontId="7" fillId="2" borderId="0" xfId="0" applyFont="1" applyFill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abSelected="1" topLeftCell="A49" zoomScale="75" zoomScaleNormal="75" workbookViewId="0">
      <selection activeCell="N14" sqref="N14"/>
    </sheetView>
  </sheetViews>
  <sheetFormatPr defaultRowHeight="18.75" x14ac:dyDescent="0.3"/>
  <cols>
    <col min="1" max="1" width="6.140625" style="1" customWidth="1"/>
    <col min="2" max="2" width="18.5703125" style="1" customWidth="1"/>
    <col min="3" max="3" width="23.28515625" style="1" customWidth="1"/>
    <col min="4" max="4" width="9.5703125" style="1" customWidth="1"/>
    <col min="5" max="5" width="11.7109375" style="1" customWidth="1"/>
    <col min="6" max="6" width="11.5703125" style="1" customWidth="1"/>
    <col min="7" max="7" width="12.28515625" style="1" customWidth="1"/>
    <col min="8" max="8" width="14" style="1" customWidth="1"/>
    <col min="9" max="9" width="13.28515625" style="1" customWidth="1"/>
    <col min="10" max="10" width="14.28515625" style="1" customWidth="1"/>
    <col min="11" max="11" width="13.42578125" style="1" customWidth="1"/>
    <col min="12" max="12" width="11.5703125" style="1" customWidth="1"/>
    <col min="13" max="13" width="14.140625" style="1" customWidth="1"/>
    <col min="14" max="14" width="70.28515625" style="1" customWidth="1"/>
    <col min="15" max="15" width="25.85546875" style="1" customWidth="1"/>
    <col min="16" max="16" width="26.7109375" style="1" customWidth="1"/>
    <col min="17" max="17" width="4.28515625" style="1" customWidth="1"/>
    <col min="18" max="16384" width="9.140625" style="1"/>
  </cols>
  <sheetData>
    <row r="1" spans="1:17" s="5" customForma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53" t="s">
        <v>0</v>
      </c>
      <c r="P1" s="54"/>
      <c r="Q1" s="27"/>
    </row>
    <row r="2" spans="1:17" s="5" customFormat="1" ht="57.75" customHeigh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O2" s="55" t="s">
        <v>110</v>
      </c>
      <c r="P2" s="55"/>
      <c r="Q2" s="4"/>
    </row>
    <row r="3" spans="1:17" s="5" customFormat="1" ht="25.5" customHeigh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8" t="s">
        <v>13</v>
      </c>
      <c r="Q3" s="4"/>
    </row>
    <row r="4" spans="1:17" s="5" customFormat="1" x14ac:dyDescent="0.3">
      <c r="A4" s="12"/>
      <c r="B4" s="12"/>
      <c r="C4" s="56" t="s">
        <v>120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12"/>
      <c r="P4" s="4"/>
      <c r="Q4" s="4"/>
    </row>
    <row r="5" spans="1:17" s="5" customForma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4"/>
      <c r="Q5" s="4"/>
    </row>
    <row r="6" spans="1:17" s="5" customFormat="1" x14ac:dyDescent="0.3">
      <c r="A6" s="57" t="s">
        <v>1</v>
      </c>
      <c r="B6" s="59" t="s">
        <v>2</v>
      </c>
      <c r="C6" s="60"/>
      <c r="D6" s="61"/>
      <c r="E6" s="59" t="s">
        <v>17</v>
      </c>
      <c r="F6" s="60"/>
      <c r="G6" s="61"/>
      <c r="H6" s="59" t="s">
        <v>18</v>
      </c>
      <c r="I6" s="60"/>
      <c r="J6" s="61"/>
      <c r="K6" s="59" t="s">
        <v>12</v>
      </c>
      <c r="L6" s="60"/>
      <c r="M6" s="61"/>
      <c r="N6" s="57" t="s">
        <v>3</v>
      </c>
      <c r="O6" s="57" t="s">
        <v>58</v>
      </c>
      <c r="P6" s="62" t="s">
        <v>20</v>
      </c>
      <c r="Q6" s="4"/>
    </row>
    <row r="7" spans="1:17" s="5" customFormat="1" ht="56.25" x14ac:dyDescent="0.3">
      <c r="A7" s="58"/>
      <c r="B7" s="6" t="s">
        <v>4</v>
      </c>
      <c r="C7" s="6" t="s">
        <v>5</v>
      </c>
      <c r="D7" s="6" t="s">
        <v>19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6</v>
      </c>
      <c r="L7" s="6" t="s">
        <v>7</v>
      </c>
      <c r="M7" s="6" t="s">
        <v>8</v>
      </c>
      <c r="N7" s="58"/>
      <c r="O7" s="58"/>
      <c r="P7" s="62"/>
      <c r="Q7" s="4"/>
    </row>
    <row r="8" spans="1:17" s="5" customFormat="1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9"/>
      <c r="Q8" s="4"/>
    </row>
    <row r="9" spans="1:17" s="5" customFormat="1" x14ac:dyDescent="0.3">
      <c r="A9" s="47" t="s">
        <v>14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9"/>
      <c r="Q9" s="4"/>
    </row>
    <row r="10" spans="1:17" s="4" customFormat="1" ht="37.5" x14ac:dyDescent="0.3">
      <c r="A10" s="2">
        <v>1</v>
      </c>
      <c r="B10" s="2" t="s">
        <v>21</v>
      </c>
      <c r="C10" s="2" t="s">
        <v>23</v>
      </c>
      <c r="D10" s="2">
        <v>11</v>
      </c>
      <c r="E10" s="2">
        <f t="shared" ref="E10:E62" si="0">F10+G10</f>
        <v>1</v>
      </c>
      <c r="F10" s="2">
        <v>0</v>
      </c>
      <c r="G10" s="2">
        <v>1</v>
      </c>
      <c r="H10" s="2">
        <f t="shared" ref="H10:H50" si="1">I10+J10</f>
        <v>39.6</v>
      </c>
      <c r="I10" s="2">
        <v>0</v>
      </c>
      <c r="J10" s="2">
        <v>39.6</v>
      </c>
      <c r="K10" s="2">
        <f t="shared" ref="K10:K44" si="2">L10+M10</f>
        <v>1</v>
      </c>
      <c r="L10" s="2">
        <v>0</v>
      </c>
      <c r="M10" s="2">
        <v>1</v>
      </c>
      <c r="N10" s="23" t="s">
        <v>79</v>
      </c>
      <c r="O10" s="17">
        <v>2027</v>
      </c>
      <c r="P10" s="3" t="s">
        <v>117</v>
      </c>
    </row>
    <row r="11" spans="1:17" s="4" customFormat="1" ht="37.5" x14ac:dyDescent="0.3">
      <c r="A11" s="2">
        <v>2</v>
      </c>
      <c r="B11" s="2" t="s">
        <v>21</v>
      </c>
      <c r="C11" s="2" t="s">
        <v>31</v>
      </c>
      <c r="D11" s="2">
        <v>6</v>
      </c>
      <c r="E11" s="2">
        <f t="shared" si="0"/>
        <v>7</v>
      </c>
      <c r="F11" s="2">
        <v>0</v>
      </c>
      <c r="G11" s="13">
        <v>7</v>
      </c>
      <c r="H11" s="2">
        <f t="shared" si="1"/>
        <v>376.4</v>
      </c>
      <c r="I11" s="2">
        <v>0</v>
      </c>
      <c r="J11" s="2">
        <v>376.4</v>
      </c>
      <c r="K11" s="2">
        <f t="shared" si="2"/>
        <v>18</v>
      </c>
      <c r="L11" s="2">
        <v>0</v>
      </c>
      <c r="M11" s="13">
        <v>18</v>
      </c>
      <c r="N11" s="23" t="s">
        <v>80</v>
      </c>
      <c r="O11" s="17">
        <v>2027</v>
      </c>
      <c r="P11" s="3"/>
    </row>
    <row r="12" spans="1:17" s="4" customFormat="1" ht="37.5" x14ac:dyDescent="0.3">
      <c r="A12" s="2">
        <v>3</v>
      </c>
      <c r="B12" s="2" t="s">
        <v>21</v>
      </c>
      <c r="C12" s="2" t="s">
        <v>32</v>
      </c>
      <c r="D12" s="2">
        <v>2</v>
      </c>
      <c r="E12" s="2">
        <f t="shared" si="0"/>
        <v>4</v>
      </c>
      <c r="F12" s="2">
        <v>2</v>
      </c>
      <c r="G12" s="2">
        <v>2</v>
      </c>
      <c r="H12" s="2">
        <f t="shared" si="1"/>
        <v>228.5</v>
      </c>
      <c r="I12" s="6">
        <v>107.6</v>
      </c>
      <c r="J12" s="6">
        <v>120.9</v>
      </c>
      <c r="K12" s="2">
        <f t="shared" si="2"/>
        <v>7</v>
      </c>
      <c r="L12" s="6">
        <v>5</v>
      </c>
      <c r="M12" s="6">
        <v>2</v>
      </c>
      <c r="N12" s="23" t="s">
        <v>81</v>
      </c>
      <c r="O12" s="17">
        <v>2027</v>
      </c>
      <c r="P12" s="3"/>
    </row>
    <row r="13" spans="1:17" s="4" customFormat="1" ht="37.5" x14ac:dyDescent="0.3">
      <c r="A13" s="2">
        <v>4</v>
      </c>
      <c r="B13" s="2" t="s">
        <v>21</v>
      </c>
      <c r="C13" s="2" t="s">
        <v>30</v>
      </c>
      <c r="D13" s="2">
        <v>7</v>
      </c>
      <c r="E13" s="2">
        <f t="shared" si="0"/>
        <v>10</v>
      </c>
      <c r="F13" s="2">
        <v>0</v>
      </c>
      <c r="G13" s="2">
        <v>10</v>
      </c>
      <c r="H13" s="2">
        <v>404</v>
      </c>
      <c r="I13" s="6">
        <v>0</v>
      </c>
      <c r="J13" s="6">
        <v>404</v>
      </c>
      <c r="K13" s="2">
        <f t="shared" si="2"/>
        <v>17</v>
      </c>
      <c r="L13" s="6">
        <v>0</v>
      </c>
      <c r="M13" s="6">
        <v>17</v>
      </c>
      <c r="N13" s="23" t="s">
        <v>82</v>
      </c>
      <c r="O13" s="17">
        <v>2027</v>
      </c>
      <c r="P13" s="3"/>
    </row>
    <row r="14" spans="1:17" s="4" customFormat="1" x14ac:dyDescent="0.3">
      <c r="A14" s="2">
        <v>5</v>
      </c>
      <c r="B14" s="2" t="s">
        <v>21</v>
      </c>
      <c r="C14" s="2" t="s">
        <v>24</v>
      </c>
      <c r="D14" s="2">
        <v>8</v>
      </c>
      <c r="E14" s="2">
        <f t="shared" si="0"/>
        <v>10</v>
      </c>
      <c r="F14" s="2">
        <v>1</v>
      </c>
      <c r="G14" s="2">
        <v>9</v>
      </c>
      <c r="H14" s="2">
        <f t="shared" si="1"/>
        <v>422.1</v>
      </c>
      <c r="I14" s="6">
        <v>40.1</v>
      </c>
      <c r="J14" s="6">
        <v>382</v>
      </c>
      <c r="K14" s="2">
        <f t="shared" si="2"/>
        <v>18</v>
      </c>
      <c r="L14" s="6">
        <v>2</v>
      </c>
      <c r="M14" s="6">
        <v>16</v>
      </c>
      <c r="N14" s="23" t="s">
        <v>83</v>
      </c>
      <c r="O14" s="17">
        <v>2027</v>
      </c>
      <c r="P14" s="3"/>
    </row>
    <row r="15" spans="1:17" s="4" customFormat="1" ht="37.5" x14ac:dyDescent="0.3">
      <c r="A15" s="2">
        <v>6</v>
      </c>
      <c r="B15" s="2" t="s">
        <v>21</v>
      </c>
      <c r="C15" s="13" t="s">
        <v>33</v>
      </c>
      <c r="D15" s="13">
        <v>2</v>
      </c>
      <c r="E15" s="2">
        <f t="shared" si="0"/>
        <v>9</v>
      </c>
      <c r="F15" s="13">
        <v>2</v>
      </c>
      <c r="G15" s="13">
        <v>7</v>
      </c>
      <c r="H15" s="2">
        <f t="shared" si="1"/>
        <v>471.4</v>
      </c>
      <c r="I15" s="13">
        <v>110.2</v>
      </c>
      <c r="J15" s="13">
        <v>361.2</v>
      </c>
      <c r="K15" s="2">
        <f t="shared" si="2"/>
        <v>19</v>
      </c>
      <c r="L15" s="13">
        <v>4</v>
      </c>
      <c r="M15" s="13">
        <v>15</v>
      </c>
      <c r="N15" s="23" t="s">
        <v>84</v>
      </c>
      <c r="O15" s="17">
        <v>2027</v>
      </c>
      <c r="P15" s="3"/>
    </row>
    <row r="16" spans="1:17" s="4" customFormat="1" ht="37.5" x14ac:dyDescent="0.3">
      <c r="A16" s="2">
        <v>7</v>
      </c>
      <c r="B16" s="2" t="s">
        <v>21</v>
      </c>
      <c r="C16" s="13" t="s">
        <v>25</v>
      </c>
      <c r="D16" s="13">
        <v>30</v>
      </c>
      <c r="E16" s="2">
        <f t="shared" si="0"/>
        <v>10</v>
      </c>
      <c r="F16" s="13">
        <v>0</v>
      </c>
      <c r="G16" s="13">
        <v>10</v>
      </c>
      <c r="H16" s="2">
        <f>I16+J16</f>
        <v>585.20000000000005</v>
      </c>
      <c r="I16" s="13">
        <v>0</v>
      </c>
      <c r="J16" s="13">
        <v>585.20000000000005</v>
      </c>
      <c r="K16" s="2">
        <f t="shared" si="2"/>
        <v>13</v>
      </c>
      <c r="L16" s="13">
        <v>0</v>
      </c>
      <c r="M16" s="13">
        <v>13</v>
      </c>
      <c r="N16" s="23" t="s">
        <v>85</v>
      </c>
      <c r="O16" s="17">
        <v>2027</v>
      </c>
      <c r="P16" s="3"/>
    </row>
    <row r="17" spans="1:18" s="20" customFormat="1" ht="37.5" x14ac:dyDescent="0.3">
      <c r="A17" s="2">
        <v>8</v>
      </c>
      <c r="B17" s="13" t="s">
        <v>21</v>
      </c>
      <c r="C17" s="13" t="s">
        <v>23</v>
      </c>
      <c r="D17" s="31">
        <v>13</v>
      </c>
      <c r="E17" s="2">
        <f t="shared" si="0"/>
        <v>12</v>
      </c>
      <c r="F17" s="13">
        <v>2</v>
      </c>
      <c r="G17" s="13">
        <v>10</v>
      </c>
      <c r="H17" s="2">
        <f t="shared" si="1"/>
        <v>622.5</v>
      </c>
      <c r="I17" s="13">
        <v>110.7</v>
      </c>
      <c r="J17" s="13">
        <v>511.8</v>
      </c>
      <c r="K17" s="2">
        <f t="shared" si="2"/>
        <v>19</v>
      </c>
      <c r="L17" s="13">
        <v>3</v>
      </c>
      <c r="M17" s="13">
        <v>16</v>
      </c>
      <c r="N17" s="23" t="s">
        <v>86</v>
      </c>
      <c r="O17" s="17">
        <v>2027</v>
      </c>
      <c r="P17" s="19"/>
    </row>
    <row r="18" spans="1:18" s="4" customFormat="1" ht="37.5" x14ac:dyDescent="0.3">
      <c r="A18" s="2">
        <v>9</v>
      </c>
      <c r="B18" s="2" t="s">
        <v>21</v>
      </c>
      <c r="C18" s="13" t="s">
        <v>28</v>
      </c>
      <c r="D18" s="13">
        <v>18</v>
      </c>
      <c r="E18" s="2">
        <f t="shared" si="0"/>
        <v>12</v>
      </c>
      <c r="F18" s="13">
        <v>2</v>
      </c>
      <c r="G18" s="13">
        <v>10</v>
      </c>
      <c r="H18" s="2">
        <f t="shared" si="1"/>
        <v>369.6</v>
      </c>
      <c r="I18" s="13">
        <v>72.3</v>
      </c>
      <c r="J18" s="13">
        <v>297.3</v>
      </c>
      <c r="K18" s="2">
        <f t="shared" si="2"/>
        <v>18</v>
      </c>
      <c r="L18" s="13">
        <v>5</v>
      </c>
      <c r="M18" s="13">
        <v>13</v>
      </c>
      <c r="N18" s="37" t="s">
        <v>87</v>
      </c>
      <c r="O18" s="17">
        <v>2027</v>
      </c>
      <c r="P18" s="3"/>
    </row>
    <row r="19" spans="1:18" s="4" customFormat="1" ht="37.5" x14ac:dyDescent="0.3">
      <c r="A19" s="2">
        <v>10</v>
      </c>
      <c r="B19" s="2" t="s">
        <v>21</v>
      </c>
      <c r="C19" s="13" t="s">
        <v>34</v>
      </c>
      <c r="D19" s="13">
        <v>25</v>
      </c>
      <c r="E19" s="2">
        <f t="shared" si="0"/>
        <v>5</v>
      </c>
      <c r="F19" s="13">
        <v>0</v>
      </c>
      <c r="G19" s="13">
        <v>5</v>
      </c>
      <c r="H19" s="2">
        <f t="shared" si="1"/>
        <v>230.7</v>
      </c>
      <c r="I19" s="13">
        <v>0</v>
      </c>
      <c r="J19" s="13">
        <v>230.7</v>
      </c>
      <c r="K19" s="2">
        <f t="shared" si="2"/>
        <v>5</v>
      </c>
      <c r="L19" s="13">
        <v>0</v>
      </c>
      <c r="M19" s="13">
        <v>5</v>
      </c>
      <c r="N19" s="23" t="s">
        <v>88</v>
      </c>
      <c r="O19" s="17">
        <v>2027</v>
      </c>
      <c r="P19" s="3"/>
    </row>
    <row r="20" spans="1:18" s="4" customFormat="1" ht="37.5" x14ac:dyDescent="0.3">
      <c r="A20" s="2">
        <v>11</v>
      </c>
      <c r="B20" s="2" t="s">
        <v>21</v>
      </c>
      <c r="C20" s="13" t="s">
        <v>23</v>
      </c>
      <c r="D20" s="13">
        <v>8</v>
      </c>
      <c r="E20" s="2">
        <f t="shared" si="0"/>
        <v>11</v>
      </c>
      <c r="F20" s="13">
        <v>2</v>
      </c>
      <c r="G20" s="13">
        <v>9</v>
      </c>
      <c r="H20" s="2">
        <f t="shared" si="1"/>
        <v>663.4</v>
      </c>
      <c r="I20" s="13">
        <v>133.4</v>
      </c>
      <c r="J20" s="13">
        <v>530</v>
      </c>
      <c r="K20" s="2">
        <f t="shared" si="2"/>
        <v>31</v>
      </c>
      <c r="L20" s="13">
        <v>6</v>
      </c>
      <c r="M20" s="13">
        <v>25</v>
      </c>
      <c r="N20" s="23" t="s">
        <v>89</v>
      </c>
      <c r="O20" s="17">
        <v>2027</v>
      </c>
      <c r="P20" s="3"/>
    </row>
    <row r="21" spans="1:18" s="4" customFormat="1" ht="37.5" x14ac:dyDescent="0.3">
      <c r="A21" s="2">
        <v>12</v>
      </c>
      <c r="B21" s="2" t="s">
        <v>21</v>
      </c>
      <c r="C21" s="13" t="s">
        <v>29</v>
      </c>
      <c r="D21" s="13" t="s">
        <v>35</v>
      </c>
      <c r="E21" s="2">
        <f t="shared" si="0"/>
        <v>9</v>
      </c>
      <c r="F21" s="13">
        <v>1</v>
      </c>
      <c r="G21" s="13">
        <v>8</v>
      </c>
      <c r="H21" s="2">
        <f t="shared" si="1"/>
        <v>557.5</v>
      </c>
      <c r="I21" s="13">
        <v>54.3</v>
      </c>
      <c r="J21" s="13">
        <v>503.2</v>
      </c>
      <c r="K21" s="2">
        <f t="shared" si="2"/>
        <v>18</v>
      </c>
      <c r="L21" s="13">
        <v>2</v>
      </c>
      <c r="M21" s="13">
        <v>16</v>
      </c>
      <c r="N21" s="23" t="s">
        <v>90</v>
      </c>
      <c r="O21" s="17">
        <v>2027</v>
      </c>
      <c r="P21" s="3"/>
    </row>
    <row r="22" spans="1:18" s="4" customFormat="1" ht="37.5" x14ac:dyDescent="0.3">
      <c r="A22" s="2">
        <v>13</v>
      </c>
      <c r="B22" s="2" t="s">
        <v>21</v>
      </c>
      <c r="C22" s="13" t="s">
        <v>25</v>
      </c>
      <c r="D22" s="13">
        <v>35</v>
      </c>
      <c r="E22" s="2">
        <f t="shared" si="0"/>
        <v>9</v>
      </c>
      <c r="F22" s="13">
        <v>3</v>
      </c>
      <c r="G22" s="13">
        <v>6</v>
      </c>
      <c r="H22" s="2">
        <f t="shared" si="1"/>
        <v>499.5</v>
      </c>
      <c r="I22" s="13">
        <v>178.5</v>
      </c>
      <c r="J22" s="13">
        <v>321</v>
      </c>
      <c r="K22" s="2">
        <f t="shared" si="2"/>
        <v>22</v>
      </c>
      <c r="L22" s="13">
        <v>9</v>
      </c>
      <c r="M22" s="13">
        <v>13</v>
      </c>
      <c r="N22" s="23" t="s">
        <v>91</v>
      </c>
      <c r="O22" s="17">
        <v>2027</v>
      </c>
      <c r="P22" s="3"/>
    </row>
    <row r="23" spans="1:18" s="4" customFormat="1" ht="37.5" x14ac:dyDescent="0.3">
      <c r="A23" s="2">
        <v>14</v>
      </c>
      <c r="B23" s="2" t="s">
        <v>21</v>
      </c>
      <c r="C23" s="13" t="s">
        <v>26</v>
      </c>
      <c r="D23" s="13">
        <v>26</v>
      </c>
      <c r="E23" s="2">
        <f t="shared" si="0"/>
        <v>2</v>
      </c>
      <c r="F23" s="13">
        <v>0</v>
      </c>
      <c r="G23" s="13">
        <v>2</v>
      </c>
      <c r="H23" s="2">
        <f t="shared" si="1"/>
        <v>88.5</v>
      </c>
      <c r="I23" s="13">
        <v>0</v>
      </c>
      <c r="J23" s="13">
        <v>88.5</v>
      </c>
      <c r="K23" s="2">
        <f t="shared" si="2"/>
        <v>5</v>
      </c>
      <c r="L23" s="13">
        <v>0</v>
      </c>
      <c r="M23" s="13">
        <v>5</v>
      </c>
      <c r="N23" s="23" t="s">
        <v>92</v>
      </c>
      <c r="O23" s="17">
        <v>2027</v>
      </c>
      <c r="P23" s="3"/>
    </row>
    <row r="24" spans="1:18" s="15" customFormat="1" x14ac:dyDescent="0.3">
      <c r="A24" s="2">
        <v>15</v>
      </c>
      <c r="B24" s="2" t="s">
        <v>21</v>
      </c>
      <c r="C24" s="13" t="s">
        <v>25</v>
      </c>
      <c r="D24" s="13">
        <v>33</v>
      </c>
      <c r="E24" s="2">
        <f t="shared" si="0"/>
        <v>12</v>
      </c>
      <c r="F24" s="13">
        <v>3</v>
      </c>
      <c r="G24" s="13">
        <v>9</v>
      </c>
      <c r="H24" s="2">
        <f t="shared" si="1"/>
        <v>690.7</v>
      </c>
      <c r="I24" s="13">
        <v>183.2</v>
      </c>
      <c r="J24" s="13">
        <v>507.5</v>
      </c>
      <c r="K24" s="2">
        <f t="shared" si="2"/>
        <v>33</v>
      </c>
      <c r="L24" s="13">
        <v>11</v>
      </c>
      <c r="M24" s="13">
        <v>22</v>
      </c>
      <c r="N24" s="23" t="s">
        <v>60</v>
      </c>
      <c r="O24" s="17">
        <v>2027</v>
      </c>
      <c r="P24" s="32"/>
      <c r="Q24" s="14"/>
    </row>
    <row r="25" spans="1:18" s="15" customFormat="1" x14ac:dyDescent="0.3">
      <c r="A25" s="2">
        <v>16</v>
      </c>
      <c r="B25" s="2" t="s">
        <v>22</v>
      </c>
      <c r="C25" s="33" t="s">
        <v>27</v>
      </c>
      <c r="D25" s="13">
        <v>9</v>
      </c>
      <c r="E25" s="2">
        <f t="shared" si="0"/>
        <v>1</v>
      </c>
      <c r="F25" s="13">
        <v>1</v>
      </c>
      <c r="G25" s="13">
        <v>0</v>
      </c>
      <c r="H25" s="2">
        <f t="shared" si="1"/>
        <v>14</v>
      </c>
      <c r="I25" s="13">
        <v>14</v>
      </c>
      <c r="J25" s="13">
        <v>0</v>
      </c>
      <c r="K25" s="2">
        <f t="shared" si="2"/>
        <v>1</v>
      </c>
      <c r="L25" s="13">
        <v>1</v>
      </c>
      <c r="M25" s="13">
        <v>0</v>
      </c>
      <c r="N25" s="37" t="s">
        <v>61</v>
      </c>
      <c r="O25" s="2">
        <v>2027</v>
      </c>
      <c r="P25" s="32"/>
      <c r="Q25" s="14"/>
    </row>
    <row r="26" spans="1:18" s="15" customFormat="1" x14ac:dyDescent="0.3">
      <c r="A26" s="2">
        <v>17</v>
      </c>
      <c r="B26" s="2" t="s">
        <v>21</v>
      </c>
      <c r="C26" s="13" t="s">
        <v>36</v>
      </c>
      <c r="D26" s="31" t="s">
        <v>37</v>
      </c>
      <c r="E26" s="2">
        <f t="shared" si="0"/>
        <v>9</v>
      </c>
      <c r="F26" s="13">
        <v>5</v>
      </c>
      <c r="G26" s="13">
        <v>4</v>
      </c>
      <c r="H26" s="2">
        <f t="shared" si="1"/>
        <v>352</v>
      </c>
      <c r="I26" s="13">
        <v>186.2</v>
      </c>
      <c r="J26" s="13">
        <v>165.8</v>
      </c>
      <c r="K26" s="2">
        <f t="shared" si="2"/>
        <v>15</v>
      </c>
      <c r="L26" s="13">
        <v>8</v>
      </c>
      <c r="M26" s="13">
        <v>7</v>
      </c>
      <c r="N26" s="23" t="s">
        <v>62</v>
      </c>
      <c r="O26" s="2">
        <v>2027</v>
      </c>
      <c r="P26" s="32"/>
      <c r="Q26" s="14"/>
      <c r="R26" s="18"/>
    </row>
    <row r="27" spans="1:18" s="15" customFormat="1" x14ac:dyDescent="0.3">
      <c r="A27" s="2">
        <v>18</v>
      </c>
      <c r="B27" s="34" t="s">
        <v>21</v>
      </c>
      <c r="C27" s="13" t="s">
        <v>40</v>
      </c>
      <c r="D27" s="13">
        <v>3</v>
      </c>
      <c r="E27" s="2">
        <f t="shared" si="0"/>
        <v>6</v>
      </c>
      <c r="F27" s="35">
        <v>0</v>
      </c>
      <c r="G27" s="21">
        <v>6</v>
      </c>
      <c r="H27" s="2">
        <f t="shared" si="1"/>
        <v>239.7</v>
      </c>
      <c r="I27" s="13">
        <v>0</v>
      </c>
      <c r="J27" s="13">
        <v>239.7</v>
      </c>
      <c r="K27" s="2">
        <f t="shared" si="2"/>
        <v>8</v>
      </c>
      <c r="L27" s="13">
        <v>0</v>
      </c>
      <c r="M27" s="13">
        <v>8</v>
      </c>
      <c r="N27" s="22" t="s">
        <v>41</v>
      </c>
      <c r="O27" s="13">
        <v>2028</v>
      </c>
      <c r="P27" s="32"/>
      <c r="Q27" s="14"/>
      <c r="R27" s="18"/>
    </row>
    <row r="28" spans="1:18" s="15" customFormat="1" x14ac:dyDescent="0.3">
      <c r="A28" s="2">
        <v>19</v>
      </c>
      <c r="B28" s="13" t="s">
        <v>21</v>
      </c>
      <c r="C28" s="36" t="s">
        <v>38</v>
      </c>
      <c r="D28" s="36" t="s">
        <v>39</v>
      </c>
      <c r="E28" s="2">
        <f t="shared" si="0"/>
        <v>5</v>
      </c>
      <c r="F28" s="21">
        <v>0</v>
      </c>
      <c r="G28" s="21">
        <v>5</v>
      </c>
      <c r="H28" s="2">
        <f t="shared" si="1"/>
        <v>189</v>
      </c>
      <c r="I28" s="17">
        <v>0</v>
      </c>
      <c r="J28" s="17">
        <v>189</v>
      </c>
      <c r="K28" s="2">
        <f t="shared" si="2"/>
        <v>8</v>
      </c>
      <c r="L28" s="17">
        <v>0</v>
      </c>
      <c r="M28" s="17">
        <v>8</v>
      </c>
      <c r="N28" s="22" t="s">
        <v>42</v>
      </c>
      <c r="O28" s="13">
        <v>2028</v>
      </c>
      <c r="P28" s="32"/>
      <c r="Q28" s="14"/>
      <c r="R28" s="18"/>
    </row>
    <row r="29" spans="1:18" s="15" customFormat="1" x14ac:dyDescent="0.3">
      <c r="A29" s="2">
        <v>20</v>
      </c>
      <c r="B29" s="13" t="s">
        <v>21</v>
      </c>
      <c r="C29" s="13" t="s">
        <v>30</v>
      </c>
      <c r="D29" s="13">
        <v>20</v>
      </c>
      <c r="E29" s="2">
        <f t="shared" si="0"/>
        <v>10</v>
      </c>
      <c r="F29" s="13">
        <v>2</v>
      </c>
      <c r="G29" s="13">
        <v>8</v>
      </c>
      <c r="H29" s="2">
        <f t="shared" si="1"/>
        <v>546.79999999999995</v>
      </c>
      <c r="I29" s="13">
        <v>137.19999999999999</v>
      </c>
      <c r="J29" s="13">
        <v>409.6</v>
      </c>
      <c r="K29" s="2">
        <f t="shared" si="2"/>
        <v>13</v>
      </c>
      <c r="L29" s="13">
        <v>2</v>
      </c>
      <c r="M29" s="13">
        <v>11</v>
      </c>
      <c r="N29" s="2" t="s">
        <v>43</v>
      </c>
      <c r="O29" s="2">
        <v>2028</v>
      </c>
      <c r="P29" s="32"/>
      <c r="Q29" s="14"/>
      <c r="R29" s="18"/>
    </row>
    <row r="30" spans="1:18" s="15" customFormat="1" x14ac:dyDescent="0.3">
      <c r="A30" s="2">
        <v>21</v>
      </c>
      <c r="B30" s="13" t="s">
        <v>21</v>
      </c>
      <c r="C30" s="13" t="s">
        <v>30</v>
      </c>
      <c r="D30" s="13">
        <v>22</v>
      </c>
      <c r="E30" s="2">
        <f t="shared" si="0"/>
        <v>8</v>
      </c>
      <c r="F30" s="13">
        <v>3</v>
      </c>
      <c r="G30" s="13">
        <v>5</v>
      </c>
      <c r="H30" s="2">
        <f t="shared" si="1"/>
        <v>413.7</v>
      </c>
      <c r="I30" s="13">
        <v>175.2</v>
      </c>
      <c r="J30" s="13">
        <v>238.5</v>
      </c>
      <c r="K30" s="2">
        <f t="shared" si="2"/>
        <v>14</v>
      </c>
      <c r="L30" s="13">
        <v>4</v>
      </c>
      <c r="M30" s="13">
        <v>10</v>
      </c>
      <c r="N30" s="2" t="s">
        <v>44</v>
      </c>
      <c r="O30" s="2">
        <v>2028</v>
      </c>
      <c r="P30" s="32"/>
      <c r="Q30" s="14"/>
      <c r="R30" s="18"/>
    </row>
    <row r="31" spans="1:18" s="15" customFormat="1" x14ac:dyDescent="0.3">
      <c r="A31" s="2">
        <v>22</v>
      </c>
      <c r="B31" s="13" t="s">
        <v>21</v>
      </c>
      <c r="C31" s="13" t="s">
        <v>30</v>
      </c>
      <c r="D31" s="13">
        <v>9</v>
      </c>
      <c r="E31" s="2">
        <f t="shared" si="0"/>
        <v>6</v>
      </c>
      <c r="F31" s="13">
        <v>0</v>
      </c>
      <c r="G31" s="13">
        <v>6</v>
      </c>
      <c r="H31" s="2">
        <f t="shared" si="1"/>
        <v>227.5</v>
      </c>
      <c r="I31" s="13">
        <v>0</v>
      </c>
      <c r="J31" s="13">
        <v>227.5</v>
      </c>
      <c r="K31" s="2">
        <f t="shared" si="2"/>
        <v>10</v>
      </c>
      <c r="L31" s="13">
        <v>0</v>
      </c>
      <c r="M31" s="13">
        <v>10</v>
      </c>
      <c r="N31" s="2" t="s">
        <v>45</v>
      </c>
      <c r="O31" s="2">
        <v>2028</v>
      </c>
      <c r="P31" s="32"/>
      <c r="Q31" s="14"/>
      <c r="R31" s="18"/>
    </row>
    <row r="32" spans="1:18" s="15" customFormat="1" x14ac:dyDescent="0.3">
      <c r="A32" s="2">
        <v>23</v>
      </c>
      <c r="B32" s="13" t="s">
        <v>21</v>
      </c>
      <c r="C32" s="13" t="s">
        <v>46</v>
      </c>
      <c r="D32" s="13">
        <v>3</v>
      </c>
      <c r="E32" s="2">
        <f t="shared" si="0"/>
        <v>6</v>
      </c>
      <c r="F32" s="13">
        <v>1</v>
      </c>
      <c r="G32" s="13">
        <v>5</v>
      </c>
      <c r="H32" s="2">
        <f t="shared" si="1"/>
        <v>256.8</v>
      </c>
      <c r="I32" s="13">
        <v>55.9</v>
      </c>
      <c r="J32" s="13">
        <v>200.9</v>
      </c>
      <c r="K32" s="2">
        <f t="shared" si="2"/>
        <v>14</v>
      </c>
      <c r="L32" s="13">
        <v>1</v>
      </c>
      <c r="M32" s="13">
        <v>13</v>
      </c>
      <c r="N32" s="2" t="s">
        <v>47</v>
      </c>
      <c r="O32" s="2">
        <v>2029</v>
      </c>
      <c r="P32" s="32"/>
      <c r="Q32" s="14"/>
      <c r="R32" s="18"/>
    </row>
    <row r="33" spans="1:18" s="15" customFormat="1" x14ac:dyDescent="0.3">
      <c r="A33" s="2">
        <v>24</v>
      </c>
      <c r="B33" s="13" t="s">
        <v>21</v>
      </c>
      <c r="C33" s="13" t="s">
        <v>29</v>
      </c>
      <c r="D33" s="13">
        <v>47</v>
      </c>
      <c r="E33" s="2">
        <f t="shared" si="0"/>
        <v>10</v>
      </c>
      <c r="F33" s="13">
        <v>1</v>
      </c>
      <c r="G33" s="13">
        <v>9</v>
      </c>
      <c r="H33" s="2">
        <f t="shared" si="1"/>
        <v>572.69999999999993</v>
      </c>
      <c r="I33" s="13">
        <v>33.9</v>
      </c>
      <c r="J33" s="13">
        <v>538.79999999999995</v>
      </c>
      <c r="K33" s="2">
        <f t="shared" si="2"/>
        <v>10</v>
      </c>
      <c r="L33" s="13">
        <v>2</v>
      </c>
      <c r="M33" s="13">
        <v>8</v>
      </c>
      <c r="N33" s="2" t="s">
        <v>48</v>
      </c>
      <c r="O33" s="2">
        <v>2029</v>
      </c>
      <c r="P33" s="32"/>
      <c r="Q33" s="14"/>
      <c r="R33" s="18"/>
    </row>
    <row r="34" spans="1:18" s="15" customFormat="1" x14ac:dyDescent="0.3">
      <c r="A34" s="2">
        <v>25</v>
      </c>
      <c r="B34" s="13" t="s">
        <v>21</v>
      </c>
      <c r="C34" s="13" t="s">
        <v>24</v>
      </c>
      <c r="D34" s="13">
        <v>25</v>
      </c>
      <c r="E34" s="2">
        <f t="shared" si="0"/>
        <v>8</v>
      </c>
      <c r="F34" s="35">
        <v>1</v>
      </c>
      <c r="G34" s="21">
        <v>7</v>
      </c>
      <c r="H34" s="2">
        <f t="shared" si="1"/>
        <v>423.9</v>
      </c>
      <c r="I34" s="13">
        <v>53.4</v>
      </c>
      <c r="J34" s="13">
        <v>370.5</v>
      </c>
      <c r="K34" s="2">
        <f t="shared" si="2"/>
        <v>15</v>
      </c>
      <c r="L34" s="13">
        <v>2</v>
      </c>
      <c r="M34" s="13">
        <v>13</v>
      </c>
      <c r="N34" s="2" t="s">
        <v>49</v>
      </c>
      <c r="O34" s="2">
        <v>2029</v>
      </c>
      <c r="P34" s="32"/>
      <c r="Q34" s="14"/>
      <c r="R34" s="18"/>
    </row>
    <row r="35" spans="1:18" s="15" customFormat="1" x14ac:dyDescent="0.3">
      <c r="A35" s="2">
        <v>26</v>
      </c>
      <c r="B35" s="13" t="s">
        <v>21</v>
      </c>
      <c r="C35" s="13" t="s">
        <v>38</v>
      </c>
      <c r="D35" s="13" t="s">
        <v>50</v>
      </c>
      <c r="E35" s="2">
        <f t="shared" si="0"/>
        <v>11</v>
      </c>
      <c r="F35" s="35">
        <v>2</v>
      </c>
      <c r="G35" s="21">
        <v>9</v>
      </c>
      <c r="H35" s="2">
        <f t="shared" si="1"/>
        <v>662.8</v>
      </c>
      <c r="I35" s="13">
        <v>108.4</v>
      </c>
      <c r="J35" s="13">
        <v>554.4</v>
      </c>
      <c r="K35" s="2">
        <f t="shared" si="2"/>
        <v>20</v>
      </c>
      <c r="L35" s="13">
        <v>2</v>
      </c>
      <c r="M35" s="13">
        <v>18</v>
      </c>
      <c r="N35" s="2" t="s">
        <v>51</v>
      </c>
      <c r="O35" s="2">
        <v>2029</v>
      </c>
      <c r="P35" s="32"/>
      <c r="Q35" s="14"/>
    </row>
    <row r="36" spans="1:18" s="15" customFormat="1" x14ac:dyDescent="0.3">
      <c r="A36" s="2">
        <v>27</v>
      </c>
      <c r="B36" s="13" t="s">
        <v>21</v>
      </c>
      <c r="C36" s="13" t="s">
        <v>23</v>
      </c>
      <c r="D36" s="31">
        <v>10</v>
      </c>
      <c r="E36" s="2">
        <f t="shared" si="0"/>
        <v>10</v>
      </c>
      <c r="F36" s="35">
        <v>2</v>
      </c>
      <c r="G36" s="21">
        <v>8</v>
      </c>
      <c r="H36" s="2">
        <f t="shared" si="1"/>
        <v>512.9</v>
      </c>
      <c r="I36" s="13">
        <v>55.1</v>
      </c>
      <c r="J36" s="13">
        <v>457.8</v>
      </c>
      <c r="K36" s="2">
        <v>16</v>
      </c>
      <c r="L36" s="13">
        <v>1</v>
      </c>
      <c r="M36" s="13">
        <v>15</v>
      </c>
      <c r="N36" s="2" t="s">
        <v>53</v>
      </c>
      <c r="O36" s="2">
        <v>2029</v>
      </c>
      <c r="P36" s="32"/>
      <c r="Q36" s="14"/>
    </row>
    <row r="37" spans="1:18" s="15" customFormat="1" x14ac:dyDescent="0.3">
      <c r="A37" s="2">
        <v>28</v>
      </c>
      <c r="B37" s="13" t="s">
        <v>21</v>
      </c>
      <c r="C37" s="13" t="s">
        <v>23</v>
      </c>
      <c r="D37" s="31" t="s">
        <v>52</v>
      </c>
      <c r="E37" s="2">
        <f t="shared" si="0"/>
        <v>12</v>
      </c>
      <c r="F37" s="35">
        <v>1</v>
      </c>
      <c r="G37" s="21">
        <v>11</v>
      </c>
      <c r="H37" s="2">
        <f t="shared" si="1"/>
        <v>640.20000000000005</v>
      </c>
      <c r="I37" s="13">
        <v>74.099999999999994</v>
      </c>
      <c r="J37" s="13">
        <v>566.1</v>
      </c>
      <c r="K37" s="2">
        <f t="shared" si="2"/>
        <v>23</v>
      </c>
      <c r="L37" s="13">
        <v>1</v>
      </c>
      <c r="M37" s="13">
        <v>22</v>
      </c>
      <c r="N37" s="2" t="s">
        <v>54</v>
      </c>
      <c r="O37" s="2">
        <v>2029</v>
      </c>
      <c r="P37" s="32"/>
      <c r="Q37" s="14"/>
    </row>
    <row r="38" spans="1:18" s="15" customFormat="1" x14ac:dyDescent="0.3">
      <c r="A38" s="2">
        <v>29</v>
      </c>
      <c r="B38" s="13" t="s">
        <v>21</v>
      </c>
      <c r="C38" s="13" t="s">
        <v>28</v>
      </c>
      <c r="D38" s="31">
        <v>9</v>
      </c>
      <c r="E38" s="2">
        <f t="shared" si="0"/>
        <v>9</v>
      </c>
      <c r="F38" s="35">
        <v>1</v>
      </c>
      <c r="G38" s="21">
        <v>8</v>
      </c>
      <c r="H38" s="2">
        <f t="shared" si="1"/>
        <v>367.29999999999995</v>
      </c>
      <c r="I38" s="13">
        <v>31.9</v>
      </c>
      <c r="J38" s="13">
        <v>335.4</v>
      </c>
      <c r="K38" s="2">
        <f t="shared" si="2"/>
        <v>13</v>
      </c>
      <c r="L38" s="13">
        <v>1</v>
      </c>
      <c r="M38" s="13">
        <v>12</v>
      </c>
      <c r="N38" s="2" t="s">
        <v>55</v>
      </c>
      <c r="O38" s="2">
        <v>2030</v>
      </c>
      <c r="P38" s="32"/>
      <c r="Q38" s="14"/>
    </row>
    <row r="39" spans="1:18" s="15" customFormat="1" x14ac:dyDescent="0.3">
      <c r="A39" s="2">
        <v>30</v>
      </c>
      <c r="B39" s="13" t="s">
        <v>21</v>
      </c>
      <c r="C39" s="13" t="s">
        <v>28</v>
      </c>
      <c r="D39" s="31">
        <v>13</v>
      </c>
      <c r="E39" s="2">
        <f t="shared" si="0"/>
        <v>7</v>
      </c>
      <c r="F39" s="35">
        <v>1</v>
      </c>
      <c r="G39" s="21">
        <v>6</v>
      </c>
      <c r="H39" s="2">
        <f t="shared" si="1"/>
        <v>290.39999999999998</v>
      </c>
      <c r="I39" s="13">
        <v>51</v>
      </c>
      <c r="J39" s="13">
        <v>239.4</v>
      </c>
      <c r="K39" s="2">
        <f t="shared" si="2"/>
        <v>12</v>
      </c>
      <c r="L39" s="13">
        <v>1</v>
      </c>
      <c r="M39" s="13">
        <v>11</v>
      </c>
      <c r="N39" s="2" t="s">
        <v>56</v>
      </c>
      <c r="O39" s="2">
        <v>2030</v>
      </c>
      <c r="P39" s="32"/>
      <c r="Q39" s="14"/>
    </row>
    <row r="40" spans="1:18" s="15" customFormat="1" x14ac:dyDescent="0.3">
      <c r="A40" s="2">
        <v>31</v>
      </c>
      <c r="B40" s="13" t="s">
        <v>21</v>
      </c>
      <c r="C40" s="13" t="s">
        <v>24</v>
      </c>
      <c r="D40" s="31">
        <v>28</v>
      </c>
      <c r="E40" s="2">
        <f t="shared" si="0"/>
        <v>11</v>
      </c>
      <c r="F40" s="35">
        <v>1</v>
      </c>
      <c r="G40" s="21">
        <v>10</v>
      </c>
      <c r="H40" s="2">
        <f t="shared" si="1"/>
        <v>686.09999999999991</v>
      </c>
      <c r="I40" s="13">
        <v>54.8</v>
      </c>
      <c r="J40" s="13">
        <v>631.29999999999995</v>
      </c>
      <c r="K40" s="2">
        <f t="shared" si="2"/>
        <v>19</v>
      </c>
      <c r="L40" s="13">
        <v>1</v>
      </c>
      <c r="M40" s="13">
        <v>18</v>
      </c>
      <c r="N40" s="2" t="s">
        <v>57</v>
      </c>
      <c r="O40" s="2">
        <v>2030</v>
      </c>
      <c r="P40" s="32"/>
      <c r="Q40" s="14"/>
    </row>
    <row r="41" spans="1:18" s="25" customFormat="1" x14ac:dyDescent="0.3">
      <c r="A41" s="2">
        <v>32</v>
      </c>
      <c r="B41" s="13" t="s">
        <v>21</v>
      </c>
      <c r="C41" s="13" t="s">
        <v>28</v>
      </c>
      <c r="D41" s="31">
        <v>5</v>
      </c>
      <c r="E41" s="2">
        <f t="shared" si="0"/>
        <v>13</v>
      </c>
      <c r="F41" s="35">
        <v>2</v>
      </c>
      <c r="G41" s="21">
        <v>11</v>
      </c>
      <c r="H41" s="2">
        <f t="shared" si="1"/>
        <v>356.20000000000005</v>
      </c>
      <c r="I41" s="13">
        <v>50.1</v>
      </c>
      <c r="J41" s="13">
        <v>306.10000000000002</v>
      </c>
      <c r="K41" s="2">
        <f t="shared" si="2"/>
        <v>16</v>
      </c>
      <c r="L41" s="13">
        <v>3</v>
      </c>
      <c r="M41" s="13">
        <v>13</v>
      </c>
      <c r="N41" s="2" t="s">
        <v>59</v>
      </c>
      <c r="O41" s="2">
        <v>2030</v>
      </c>
      <c r="P41" s="13"/>
      <c r="Q41" s="24"/>
    </row>
    <row r="42" spans="1:18" s="25" customFormat="1" x14ac:dyDescent="0.3">
      <c r="A42" s="2">
        <v>33</v>
      </c>
      <c r="B42" s="34" t="s">
        <v>21</v>
      </c>
      <c r="C42" s="13" t="s">
        <v>63</v>
      </c>
      <c r="D42" s="13">
        <v>27</v>
      </c>
      <c r="E42" s="2">
        <f t="shared" si="0"/>
        <v>6</v>
      </c>
      <c r="F42" s="13">
        <v>1</v>
      </c>
      <c r="G42" s="13">
        <v>5</v>
      </c>
      <c r="H42" s="13">
        <f t="shared" si="1"/>
        <v>231.5</v>
      </c>
      <c r="I42" s="13">
        <v>48.1</v>
      </c>
      <c r="J42" s="13">
        <v>183.4</v>
      </c>
      <c r="K42" s="13">
        <f t="shared" si="2"/>
        <v>11</v>
      </c>
      <c r="L42" s="13">
        <v>4</v>
      </c>
      <c r="M42" s="13">
        <v>7</v>
      </c>
      <c r="N42" s="22" t="s">
        <v>67</v>
      </c>
      <c r="O42" s="13">
        <v>2030</v>
      </c>
      <c r="P42" s="13"/>
      <c r="Q42" s="24"/>
      <c r="R42" s="26"/>
    </row>
    <row r="43" spans="1:18" s="25" customFormat="1" x14ac:dyDescent="0.3">
      <c r="A43" s="2">
        <v>34</v>
      </c>
      <c r="B43" s="34" t="s">
        <v>21</v>
      </c>
      <c r="C43" s="13" t="s">
        <v>63</v>
      </c>
      <c r="D43" s="13">
        <v>23</v>
      </c>
      <c r="E43" s="2">
        <f t="shared" si="0"/>
        <v>4</v>
      </c>
      <c r="F43" s="13">
        <v>1</v>
      </c>
      <c r="G43" s="13">
        <v>3</v>
      </c>
      <c r="H43" s="13">
        <f t="shared" si="1"/>
        <v>144.6</v>
      </c>
      <c r="I43" s="13">
        <v>58.3</v>
      </c>
      <c r="J43" s="13">
        <v>86.3</v>
      </c>
      <c r="K43" s="13">
        <f t="shared" si="2"/>
        <v>9</v>
      </c>
      <c r="L43" s="13">
        <v>2</v>
      </c>
      <c r="M43" s="13">
        <v>7</v>
      </c>
      <c r="N43" s="22" t="s">
        <v>66</v>
      </c>
      <c r="O43" s="13">
        <v>2030</v>
      </c>
      <c r="P43" s="13"/>
      <c r="Q43" s="24"/>
      <c r="R43" s="26"/>
    </row>
    <row r="44" spans="1:18" s="25" customFormat="1" x14ac:dyDescent="0.3">
      <c r="A44" s="2">
        <v>35</v>
      </c>
      <c r="B44" s="34" t="s">
        <v>21</v>
      </c>
      <c r="C44" s="13" t="s">
        <v>28</v>
      </c>
      <c r="D44" s="13">
        <v>1</v>
      </c>
      <c r="E44" s="2">
        <f t="shared" si="0"/>
        <v>13</v>
      </c>
      <c r="F44" s="13">
        <v>8</v>
      </c>
      <c r="G44" s="13">
        <v>5</v>
      </c>
      <c r="H44" s="2">
        <f t="shared" si="1"/>
        <v>416.4</v>
      </c>
      <c r="I44" s="13">
        <v>248.6</v>
      </c>
      <c r="J44" s="13">
        <v>167.8</v>
      </c>
      <c r="K44" s="13">
        <f t="shared" si="2"/>
        <v>14</v>
      </c>
      <c r="L44" s="13">
        <v>9</v>
      </c>
      <c r="M44" s="13">
        <v>5</v>
      </c>
      <c r="N44" s="22" t="s">
        <v>65</v>
      </c>
      <c r="O44" s="13">
        <v>2030</v>
      </c>
      <c r="P44" s="13"/>
      <c r="Q44" s="24"/>
      <c r="R44" s="26"/>
    </row>
    <row r="45" spans="1:18" s="25" customFormat="1" x14ac:dyDescent="0.3">
      <c r="A45" s="2">
        <v>36</v>
      </c>
      <c r="B45" s="34" t="s">
        <v>21</v>
      </c>
      <c r="C45" s="17" t="s">
        <v>30</v>
      </c>
      <c r="D45" s="17">
        <v>16</v>
      </c>
      <c r="E45" s="2">
        <f t="shared" si="0"/>
        <v>13</v>
      </c>
      <c r="F45" s="35">
        <v>0</v>
      </c>
      <c r="G45" s="21">
        <v>13</v>
      </c>
      <c r="H45" s="13">
        <f t="shared" si="1"/>
        <v>599</v>
      </c>
      <c r="I45" s="17">
        <v>0</v>
      </c>
      <c r="J45" s="17">
        <v>599</v>
      </c>
      <c r="K45" s="13">
        <f>M45+L45</f>
        <v>24</v>
      </c>
      <c r="L45" s="17">
        <v>0</v>
      </c>
      <c r="M45" s="17">
        <v>24</v>
      </c>
      <c r="N45" s="22" t="s">
        <v>64</v>
      </c>
      <c r="O45" s="13">
        <v>2030</v>
      </c>
      <c r="P45" s="13"/>
      <c r="Q45" s="24"/>
      <c r="R45" s="26"/>
    </row>
    <row r="46" spans="1:18" s="25" customFormat="1" x14ac:dyDescent="0.3">
      <c r="A46" s="2">
        <v>37</v>
      </c>
      <c r="B46" s="34" t="s">
        <v>21</v>
      </c>
      <c r="C46" s="13" t="s">
        <v>69</v>
      </c>
      <c r="D46" s="13">
        <v>18</v>
      </c>
      <c r="E46" s="2">
        <f t="shared" si="0"/>
        <v>7</v>
      </c>
      <c r="F46" s="35">
        <v>1</v>
      </c>
      <c r="G46" s="21">
        <v>6</v>
      </c>
      <c r="H46" s="13">
        <f>I46+J46</f>
        <v>279.10000000000002</v>
      </c>
      <c r="I46" s="13">
        <v>41.8</v>
      </c>
      <c r="J46" s="13">
        <v>237.3</v>
      </c>
      <c r="K46" s="13">
        <f>L46+M46</f>
        <v>14</v>
      </c>
      <c r="L46" s="13">
        <v>1</v>
      </c>
      <c r="M46" s="13">
        <v>13</v>
      </c>
      <c r="N46" s="22" t="s">
        <v>70</v>
      </c>
      <c r="O46" s="13">
        <v>2030</v>
      </c>
      <c r="P46" s="13"/>
      <c r="Q46" s="24"/>
    </row>
    <row r="47" spans="1:18" s="25" customFormat="1" x14ac:dyDescent="0.3">
      <c r="A47" s="2">
        <v>38</v>
      </c>
      <c r="B47" s="34" t="s">
        <v>21</v>
      </c>
      <c r="C47" s="17" t="s">
        <v>69</v>
      </c>
      <c r="D47" s="17">
        <v>14</v>
      </c>
      <c r="E47" s="2">
        <f t="shared" si="0"/>
        <v>9</v>
      </c>
      <c r="F47" s="35">
        <v>1</v>
      </c>
      <c r="G47" s="21">
        <v>8</v>
      </c>
      <c r="H47" s="13">
        <f>I47+J47</f>
        <v>354.59999999999997</v>
      </c>
      <c r="I47" s="17">
        <v>52.9</v>
      </c>
      <c r="J47" s="17">
        <v>301.7</v>
      </c>
      <c r="K47" s="13">
        <f>L47+M47</f>
        <v>12</v>
      </c>
      <c r="L47" s="17">
        <v>0</v>
      </c>
      <c r="M47" s="17">
        <v>12</v>
      </c>
      <c r="N47" s="22" t="s">
        <v>71</v>
      </c>
      <c r="O47" s="13">
        <v>2030</v>
      </c>
      <c r="P47" s="13"/>
      <c r="Q47" s="24"/>
    </row>
    <row r="48" spans="1:18" s="25" customFormat="1" x14ac:dyDescent="0.3">
      <c r="A48" s="2">
        <v>39</v>
      </c>
      <c r="B48" s="34" t="s">
        <v>21</v>
      </c>
      <c r="C48" s="13" t="s">
        <v>68</v>
      </c>
      <c r="D48" s="2">
        <v>16</v>
      </c>
      <c r="E48" s="2">
        <f t="shared" si="0"/>
        <v>7</v>
      </c>
      <c r="F48" s="13">
        <v>0</v>
      </c>
      <c r="G48" s="13">
        <v>7</v>
      </c>
      <c r="H48" s="13">
        <f t="shared" si="1"/>
        <v>277.60000000000002</v>
      </c>
      <c r="I48" s="13">
        <v>0</v>
      </c>
      <c r="J48" s="13">
        <v>277.60000000000002</v>
      </c>
      <c r="K48" s="13">
        <f t="shared" ref="K48:K69" si="3">L48+M48</f>
        <v>7</v>
      </c>
      <c r="L48" s="13">
        <v>0</v>
      </c>
      <c r="M48" s="13">
        <v>7</v>
      </c>
      <c r="N48" s="22" t="s">
        <v>72</v>
      </c>
      <c r="O48" s="13">
        <v>2030</v>
      </c>
      <c r="P48" s="13"/>
      <c r="Q48" s="24"/>
      <c r="R48" s="26"/>
    </row>
    <row r="49" spans="1:18" s="25" customFormat="1" x14ac:dyDescent="0.3">
      <c r="A49" s="2">
        <v>40</v>
      </c>
      <c r="B49" s="34" t="s">
        <v>21</v>
      </c>
      <c r="C49" s="17" t="s">
        <v>30</v>
      </c>
      <c r="D49" s="7">
        <v>3</v>
      </c>
      <c r="E49" s="2">
        <f t="shared" si="0"/>
        <v>11</v>
      </c>
      <c r="F49" s="13">
        <v>2</v>
      </c>
      <c r="G49" s="13">
        <v>9</v>
      </c>
      <c r="H49" s="13">
        <f t="shared" si="1"/>
        <v>428.4</v>
      </c>
      <c r="I49" s="13">
        <v>103.5</v>
      </c>
      <c r="J49" s="13">
        <v>324.89999999999998</v>
      </c>
      <c r="K49" s="13">
        <f t="shared" si="3"/>
        <v>12</v>
      </c>
      <c r="L49" s="13">
        <v>3</v>
      </c>
      <c r="M49" s="13">
        <v>9</v>
      </c>
      <c r="N49" s="22" t="s">
        <v>73</v>
      </c>
      <c r="O49" s="13">
        <v>2030</v>
      </c>
      <c r="P49" s="13"/>
      <c r="Q49" s="24"/>
      <c r="R49" s="26"/>
    </row>
    <row r="50" spans="1:18" s="25" customFormat="1" x14ac:dyDescent="0.3">
      <c r="A50" s="2">
        <v>41</v>
      </c>
      <c r="B50" s="34" t="s">
        <v>21</v>
      </c>
      <c r="C50" s="13" t="s">
        <v>30</v>
      </c>
      <c r="D50" s="7">
        <v>2</v>
      </c>
      <c r="E50" s="2">
        <f t="shared" si="0"/>
        <v>10</v>
      </c>
      <c r="F50" s="13">
        <v>0</v>
      </c>
      <c r="G50" s="13">
        <v>10</v>
      </c>
      <c r="H50" s="13">
        <f t="shared" si="1"/>
        <v>390.7</v>
      </c>
      <c r="I50" s="13">
        <v>0</v>
      </c>
      <c r="J50" s="13">
        <v>390.7</v>
      </c>
      <c r="K50" s="13">
        <f t="shared" si="3"/>
        <v>10</v>
      </c>
      <c r="L50" s="13">
        <v>0</v>
      </c>
      <c r="M50" s="13">
        <v>10</v>
      </c>
      <c r="N50" s="22" t="s">
        <v>74</v>
      </c>
      <c r="O50" s="13">
        <v>2030</v>
      </c>
      <c r="P50" s="13"/>
      <c r="Q50" s="24"/>
      <c r="R50" s="26"/>
    </row>
    <row r="51" spans="1:18" s="25" customFormat="1" x14ac:dyDescent="0.3">
      <c r="A51" s="2">
        <v>42</v>
      </c>
      <c r="B51" s="23" t="s">
        <v>21</v>
      </c>
      <c r="C51" s="37" t="s">
        <v>30</v>
      </c>
      <c r="D51" s="38">
        <v>6</v>
      </c>
      <c r="E51" s="2">
        <f t="shared" si="0"/>
        <v>9</v>
      </c>
      <c r="F51" s="30">
        <v>1</v>
      </c>
      <c r="G51" s="30">
        <v>8</v>
      </c>
      <c r="H51" s="30">
        <f t="shared" ref="H51:H69" si="4">SUM(I51:J51)</f>
        <v>387.2</v>
      </c>
      <c r="I51" s="30">
        <v>31.9</v>
      </c>
      <c r="J51" s="30">
        <v>355.3</v>
      </c>
      <c r="K51" s="13">
        <f t="shared" si="3"/>
        <v>13</v>
      </c>
      <c r="L51" s="30">
        <v>1</v>
      </c>
      <c r="M51" s="30">
        <v>12</v>
      </c>
      <c r="N51" s="29" t="s">
        <v>75</v>
      </c>
      <c r="O51" s="29">
        <v>2030</v>
      </c>
      <c r="P51" s="13"/>
      <c r="Q51" s="24"/>
      <c r="R51" s="26"/>
    </row>
    <row r="52" spans="1:18" s="25" customFormat="1" x14ac:dyDescent="0.3">
      <c r="A52" s="2">
        <v>43</v>
      </c>
      <c r="B52" s="23" t="s">
        <v>21</v>
      </c>
      <c r="C52" s="37" t="s">
        <v>30</v>
      </c>
      <c r="D52" s="38">
        <v>10</v>
      </c>
      <c r="E52" s="2">
        <f t="shared" si="0"/>
        <v>8</v>
      </c>
      <c r="F52" s="30">
        <v>1</v>
      </c>
      <c r="G52" s="30">
        <v>7</v>
      </c>
      <c r="H52" s="30">
        <f>SUM(I52:J52)</f>
        <v>337.59999999999997</v>
      </c>
      <c r="I52" s="30">
        <v>52.9</v>
      </c>
      <c r="J52" s="30">
        <v>284.7</v>
      </c>
      <c r="K52" s="13">
        <f t="shared" si="3"/>
        <v>9</v>
      </c>
      <c r="L52" s="30">
        <v>1</v>
      </c>
      <c r="M52" s="30">
        <v>8</v>
      </c>
      <c r="N52" s="29" t="s">
        <v>76</v>
      </c>
      <c r="O52" s="29">
        <v>2030</v>
      </c>
      <c r="P52" s="13"/>
      <c r="Q52" s="24"/>
      <c r="R52" s="26"/>
    </row>
    <row r="53" spans="1:18" s="25" customFormat="1" x14ac:dyDescent="0.3">
      <c r="A53" s="2">
        <v>44</v>
      </c>
      <c r="B53" s="23" t="s">
        <v>21</v>
      </c>
      <c r="C53" s="37" t="s">
        <v>30</v>
      </c>
      <c r="D53" s="38">
        <v>11</v>
      </c>
      <c r="E53" s="2">
        <f t="shared" si="0"/>
        <v>8</v>
      </c>
      <c r="F53" s="30">
        <v>2</v>
      </c>
      <c r="G53" s="30">
        <v>6</v>
      </c>
      <c r="H53" s="30">
        <f t="shared" si="4"/>
        <v>357.8</v>
      </c>
      <c r="I53" s="30">
        <v>95</v>
      </c>
      <c r="J53" s="30">
        <v>262.8</v>
      </c>
      <c r="K53" s="13">
        <f t="shared" si="3"/>
        <v>17</v>
      </c>
      <c r="L53" s="30">
        <v>4</v>
      </c>
      <c r="M53" s="30">
        <v>13</v>
      </c>
      <c r="N53" s="29" t="s">
        <v>77</v>
      </c>
      <c r="O53" s="29">
        <v>2030</v>
      </c>
      <c r="P53" s="13"/>
      <c r="Q53" s="24"/>
      <c r="R53" s="26"/>
    </row>
    <row r="54" spans="1:18" s="25" customFormat="1" x14ac:dyDescent="0.3">
      <c r="A54" s="2">
        <v>45</v>
      </c>
      <c r="B54" s="23" t="s">
        <v>21</v>
      </c>
      <c r="C54" s="37" t="s">
        <v>30</v>
      </c>
      <c r="D54" s="38">
        <v>1</v>
      </c>
      <c r="E54" s="2">
        <f t="shared" si="0"/>
        <v>9</v>
      </c>
      <c r="F54" s="30">
        <v>2</v>
      </c>
      <c r="G54" s="30">
        <v>7</v>
      </c>
      <c r="H54" s="30">
        <f t="shared" si="4"/>
        <v>403.3</v>
      </c>
      <c r="I54" s="30">
        <v>83</v>
      </c>
      <c r="J54" s="30">
        <v>320.3</v>
      </c>
      <c r="K54" s="13">
        <f t="shared" si="3"/>
        <v>11</v>
      </c>
      <c r="L54" s="30">
        <v>2</v>
      </c>
      <c r="M54" s="30">
        <v>9</v>
      </c>
      <c r="N54" s="29" t="s">
        <v>96</v>
      </c>
      <c r="O54" s="29">
        <v>2030</v>
      </c>
      <c r="P54" s="13"/>
      <c r="Q54" s="24"/>
      <c r="R54" s="26"/>
    </row>
    <row r="55" spans="1:18" s="25" customFormat="1" x14ac:dyDescent="0.3">
      <c r="A55" s="2">
        <v>46</v>
      </c>
      <c r="B55" s="23" t="s">
        <v>21</v>
      </c>
      <c r="C55" s="37" t="s">
        <v>93</v>
      </c>
      <c r="D55" s="38">
        <v>1</v>
      </c>
      <c r="E55" s="2">
        <f t="shared" si="0"/>
        <v>10</v>
      </c>
      <c r="F55" s="30">
        <v>1</v>
      </c>
      <c r="G55" s="30">
        <v>9</v>
      </c>
      <c r="H55" s="30">
        <f t="shared" si="4"/>
        <v>401.90000000000003</v>
      </c>
      <c r="I55" s="30">
        <v>42.3</v>
      </c>
      <c r="J55" s="30">
        <v>359.6</v>
      </c>
      <c r="K55" s="13">
        <f t="shared" si="3"/>
        <v>14</v>
      </c>
      <c r="L55" s="30">
        <v>1</v>
      </c>
      <c r="M55" s="30">
        <v>13</v>
      </c>
      <c r="N55" s="29" t="s">
        <v>95</v>
      </c>
      <c r="O55" s="29">
        <v>2030</v>
      </c>
      <c r="P55" s="13"/>
      <c r="Q55" s="24"/>
      <c r="R55" s="26"/>
    </row>
    <row r="56" spans="1:18" s="25" customFormat="1" x14ac:dyDescent="0.3">
      <c r="A56" s="2">
        <v>47</v>
      </c>
      <c r="B56" s="23" t="s">
        <v>21</v>
      </c>
      <c r="C56" s="37" t="s">
        <v>93</v>
      </c>
      <c r="D56" s="38">
        <v>2</v>
      </c>
      <c r="E56" s="2">
        <f t="shared" si="0"/>
        <v>8</v>
      </c>
      <c r="F56" s="30">
        <v>1</v>
      </c>
      <c r="G56" s="30">
        <v>7</v>
      </c>
      <c r="H56" s="30">
        <f t="shared" si="4"/>
        <v>329.9</v>
      </c>
      <c r="I56" s="30">
        <v>50</v>
      </c>
      <c r="J56" s="30">
        <v>279.89999999999998</v>
      </c>
      <c r="K56" s="13">
        <f t="shared" si="3"/>
        <v>8</v>
      </c>
      <c r="L56" s="30">
        <v>1</v>
      </c>
      <c r="M56" s="30">
        <v>7</v>
      </c>
      <c r="N56" s="29" t="s">
        <v>94</v>
      </c>
      <c r="O56" s="29">
        <v>2030</v>
      </c>
      <c r="P56" s="13"/>
      <c r="Q56" s="24"/>
      <c r="R56" s="26"/>
    </row>
    <row r="57" spans="1:18" s="25" customFormat="1" x14ac:dyDescent="0.3">
      <c r="A57" s="2">
        <v>48</v>
      </c>
      <c r="B57" s="23" t="s">
        <v>21</v>
      </c>
      <c r="C57" s="39" t="s">
        <v>93</v>
      </c>
      <c r="D57" s="37">
        <v>3</v>
      </c>
      <c r="E57" s="2">
        <f t="shared" si="0"/>
        <v>11</v>
      </c>
      <c r="F57" s="30">
        <v>2</v>
      </c>
      <c r="G57" s="30">
        <v>9</v>
      </c>
      <c r="H57" s="30">
        <f t="shared" si="4"/>
        <v>440.9</v>
      </c>
      <c r="I57" s="30">
        <v>80.2</v>
      </c>
      <c r="J57" s="30">
        <v>360.7</v>
      </c>
      <c r="K57" s="13">
        <f t="shared" si="3"/>
        <v>15</v>
      </c>
      <c r="L57" s="30">
        <v>3</v>
      </c>
      <c r="M57" s="30">
        <v>12</v>
      </c>
      <c r="N57" s="29" t="s">
        <v>100</v>
      </c>
      <c r="O57" s="29">
        <v>2030</v>
      </c>
      <c r="P57" s="13"/>
      <c r="Q57" s="24"/>
      <c r="R57" s="26"/>
    </row>
    <row r="58" spans="1:18" s="25" customFormat="1" x14ac:dyDescent="0.3">
      <c r="A58" s="2">
        <v>49</v>
      </c>
      <c r="B58" s="23" t="s">
        <v>21</v>
      </c>
      <c r="C58" s="39" t="s">
        <v>93</v>
      </c>
      <c r="D58" s="37">
        <v>4</v>
      </c>
      <c r="E58" s="2">
        <f t="shared" si="0"/>
        <v>9</v>
      </c>
      <c r="F58" s="30">
        <v>0</v>
      </c>
      <c r="G58" s="30">
        <v>9</v>
      </c>
      <c r="H58" s="30">
        <f t="shared" si="4"/>
        <v>363.4</v>
      </c>
      <c r="I58" s="30">
        <v>0</v>
      </c>
      <c r="J58" s="30">
        <v>363.4</v>
      </c>
      <c r="K58" s="13">
        <f t="shared" si="3"/>
        <v>9</v>
      </c>
      <c r="L58" s="30">
        <v>0</v>
      </c>
      <c r="M58" s="30">
        <v>9</v>
      </c>
      <c r="N58" s="29" t="s">
        <v>99</v>
      </c>
      <c r="O58" s="29">
        <v>2030</v>
      </c>
      <c r="P58" s="13"/>
      <c r="Q58" s="24"/>
      <c r="R58" s="26"/>
    </row>
    <row r="59" spans="1:18" s="25" customFormat="1" x14ac:dyDescent="0.3">
      <c r="A59" s="2">
        <v>50</v>
      </c>
      <c r="B59" s="23" t="s">
        <v>21</v>
      </c>
      <c r="C59" s="39" t="s">
        <v>93</v>
      </c>
      <c r="D59" s="37" t="s">
        <v>97</v>
      </c>
      <c r="E59" s="2">
        <f t="shared" si="0"/>
        <v>9</v>
      </c>
      <c r="F59" s="30">
        <v>2</v>
      </c>
      <c r="G59" s="30">
        <v>7</v>
      </c>
      <c r="H59" s="30">
        <f t="shared" si="4"/>
        <v>368.9</v>
      </c>
      <c r="I59" s="30">
        <v>93.6</v>
      </c>
      <c r="J59" s="30">
        <v>275.3</v>
      </c>
      <c r="K59" s="13">
        <f t="shared" si="3"/>
        <v>10</v>
      </c>
      <c r="L59" s="30">
        <v>3</v>
      </c>
      <c r="M59" s="30">
        <v>7</v>
      </c>
      <c r="N59" s="29" t="s">
        <v>98</v>
      </c>
      <c r="O59" s="29">
        <v>2030</v>
      </c>
      <c r="P59" s="13"/>
      <c r="Q59" s="24"/>
      <c r="R59" s="26"/>
    </row>
    <row r="60" spans="1:18" s="25" customFormat="1" x14ac:dyDescent="0.3">
      <c r="A60" s="2">
        <v>51</v>
      </c>
      <c r="B60" s="23" t="s">
        <v>21</v>
      </c>
      <c r="C60" s="44" t="s">
        <v>25</v>
      </c>
      <c r="D60" s="44">
        <v>25</v>
      </c>
      <c r="E60" s="2">
        <f t="shared" si="0"/>
        <v>11</v>
      </c>
      <c r="F60" s="30">
        <v>0</v>
      </c>
      <c r="G60" s="30">
        <v>11</v>
      </c>
      <c r="H60" s="30">
        <f t="shared" si="4"/>
        <v>645.70000000000005</v>
      </c>
      <c r="I60" s="30">
        <v>0</v>
      </c>
      <c r="J60" s="30">
        <v>645.70000000000005</v>
      </c>
      <c r="K60" s="13">
        <f t="shared" si="3"/>
        <v>19</v>
      </c>
      <c r="L60" s="30">
        <v>0</v>
      </c>
      <c r="M60" s="30">
        <v>19</v>
      </c>
      <c r="N60" s="29" t="s">
        <v>103</v>
      </c>
      <c r="O60" s="29">
        <v>2030</v>
      </c>
      <c r="P60" s="13" t="s">
        <v>105</v>
      </c>
      <c r="Q60" s="24"/>
      <c r="R60" s="26"/>
    </row>
    <row r="61" spans="1:18" s="25" customFormat="1" x14ac:dyDescent="0.3">
      <c r="A61" s="2">
        <v>52</v>
      </c>
      <c r="B61" s="45" t="s">
        <v>21</v>
      </c>
      <c r="C61" s="37" t="s">
        <v>93</v>
      </c>
      <c r="D61" s="44">
        <v>6</v>
      </c>
      <c r="E61" s="2">
        <f t="shared" si="0"/>
        <v>11</v>
      </c>
      <c r="F61" s="30">
        <v>1</v>
      </c>
      <c r="G61" s="30">
        <v>10</v>
      </c>
      <c r="H61" s="30">
        <f t="shared" si="4"/>
        <v>489.3</v>
      </c>
      <c r="I61" s="30">
        <v>41.1</v>
      </c>
      <c r="J61" s="30">
        <v>448.2</v>
      </c>
      <c r="K61" s="13">
        <f t="shared" si="3"/>
        <v>13</v>
      </c>
      <c r="L61" s="30">
        <v>1</v>
      </c>
      <c r="M61" s="30">
        <v>12</v>
      </c>
      <c r="N61" s="29" t="s">
        <v>104</v>
      </c>
      <c r="O61" s="29">
        <v>2030</v>
      </c>
      <c r="P61" s="13"/>
      <c r="Q61" s="24"/>
      <c r="R61" s="26"/>
    </row>
    <row r="62" spans="1:18" s="25" customFormat="1" x14ac:dyDescent="0.3">
      <c r="A62" s="2">
        <v>53</v>
      </c>
      <c r="B62" s="45" t="s">
        <v>21</v>
      </c>
      <c r="C62" s="37" t="s">
        <v>106</v>
      </c>
      <c r="D62" s="44">
        <v>10</v>
      </c>
      <c r="E62" s="2">
        <f t="shared" si="0"/>
        <v>10</v>
      </c>
      <c r="F62" s="30">
        <v>0</v>
      </c>
      <c r="G62" s="30">
        <v>10</v>
      </c>
      <c r="H62" s="30">
        <f t="shared" si="4"/>
        <v>424.5</v>
      </c>
      <c r="I62" s="30">
        <v>0</v>
      </c>
      <c r="J62" s="30">
        <v>424.5</v>
      </c>
      <c r="K62" s="13">
        <f t="shared" si="3"/>
        <v>10</v>
      </c>
      <c r="L62" s="30">
        <v>0</v>
      </c>
      <c r="M62" s="30">
        <v>10</v>
      </c>
      <c r="N62" s="29" t="s">
        <v>107</v>
      </c>
      <c r="O62" s="29">
        <v>2030</v>
      </c>
      <c r="P62" s="13"/>
      <c r="Q62" s="24"/>
      <c r="R62" s="26"/>
    </row>
    <row r="63" spans="1:18" s="25" customFormat="1" x14ac:dyDescent="0.3">
      <c r="A63" s="2">
        <v>54</v>
      </c>
      <c r="B63" s="45" t="s">
        <v>21</v>
      </c>
      <c r="C63" s="37" t="s">
        <v>108</v>
      </c>
      <c r="D63" s="44">
        <v>3</v>
      </c>
      <c r="E63" s="2">
        <f>SUM(F63:G63)</f>
        <v>12</v>
      </c>
      <c r="F63" s="30">
        <v>0</v>
      </c>
      <c r="G63" s="30">
        <v>12</v>
      </c>
      <c r="H63" s="30">
        <f t="shared" si="4"/>
        <v>490</v>
      </c>
      <c r="I63" s="30">
        <v>0</v>
      </c>
      <c r="J63" s="30">
        <v>490</v>
      </c>
      <c r="K63" s="13">
        <f t="shared" si="3"/>
        <v>13</v>
      </c>
      <c r="L63" s="30">
        <v>0</v>
      </c>
      <c r="M63" s="30">
        <v>13</v>
      </c>
      <c r="N63" s="29" t="s">
        <v>113</v>
      </c>
      <c r="O63" s="29">
        <v>2030</v>
      </c>
      <c r="P63" s="13"/>
      <c r="Q63" s="24"/>
      <c r="R63" s="26"/>
    </row>
    <row r="64" spans="1:18" s="25" customFormat="1" x14ac:dyDescent="0.3">
      <c r="A64" s="2">
        <v>55</v>
      </c>
      <c r="B64" s="45" t="s">
        <v>21</v>
      </c>
      <c r="C64" s="37" t="s">
        <v>109</v>
      </c>
      <c r="D64" s="44">
        <v>2</v>
      </c>
      <c r="E64" s="2">
        <f>SUM(F64:G64)</f>
        <v>7</v>
      </c>
      <c r="F64" s="30">
        <v>1</v>
      </c>
      <c r="G64" s="30">
        <v>6</v>
      </c>
      <c r="H64" s="30">
        <f t="shared" si="4"/>
        <v>319</v>
      </c>
      <c r="I64" s="30">
        <v>41.2</v>
      </c>
      <c r="J64" s="30">
        <v>277.8</v>
      </c>
      <c r="K64" s="13">
        <f t="shared" si="3"/>
        <v>10</v>
      </c>
      <c r="L64" s="30">
        <v>1</v>
      </c>
      <c r="M64" s="30">
        <v>9</v>
      </c>
      <c r="N64" s="29" t="s">
        <v>112</v>
      </c>
      <c r="O64" s="29">
        <v>2030</v>
      </c>
      <c r="P64" s="13"/>
      <c r="Q64" s="24"/>
      <c r="R64" s="26"/>
    </row>
    <row r="65" spans="1:18" s="25" customFormat="1" x14ac:dyDescent="0.3">
      <c r="A65" s="2">
        <v>56</v>
      </c>
      <c r="B65" s="45" t="s">
        <v>21</v>
      </c>
      <c r="C65" s="37" t="s">
        <v>109</v>
      </c>
      <c r="D65" s="44">
        <v>4</v>
      </c>
      <c r="E65" s="2">
        <f>SUM(F65:G65)</f>
        <v>3</v>
      </c>
      <c r="F65" s="30">
        <v>1</v>
      </c>
      <c r="G65" s="30">
        <v>2</v>
      </c>
      <c r="H65" s="30">
        <f t="shared" si="4"/>
        <v>219.3</v>
      </c>
      <c r="I65" s="30">
        <v>68.2</v>
      </c>
      <c r="J65" s="30">
        <v>151.1</v>
      </c>
      <c r="K65" s="13">
        <f t="shared" si="3"/>
        <v>5</v>
      </c>
      <c r="L65" s="30">
        <v>1</v>
      </c>
      <c r="M65" s="30">
        <v>4</v>
      </c>
      <c r="N65" s="29" t="s">
        <v>114</v>
      </c>
      <c r="O65" s="29">
        <v>2030</v>
      </c>
      <c r="P65" s="13"/>
      <c r="Q65" s="24"/>
      <c r="R65" s="26"/>
    </row>
    <row r="66" spans="1:18" s="25" customFormat="1" x14ac:dyDescent="0.3">
      <c r="A66" s="2">
        <v>57</v>
      </c>
      <c r="B66" s="45" t="s">
        <v>21</v>
      </c>
      <c r="C66" s="37" t="s">
        <v>26</v>
      </c>
      <c r="D66" s="44">
        <v>38</v>
      </c>
      <c r="E66" s="2">
        <v>7</v>
      </c>
      <c r="F66" s="30">
        <v>2</v>
      </c>
      <c r="G66" s="30">
        <v>5</v>
      </c>
      <c r="H66" s="30">
        <f t="shared" si="4"/>
        <v>283.3</v>
      </c>
      <c r="I66" s="30">
        <v>81.3</v>
      </c>
      <c r="J66" s="30">
        <v>202</v>
      </c>
      <c r="K66" s="13">
        <f t="shared" si="3"/>
        <v>8</v>
      </c>
      <c r="L66" s="30">
        <v>2</v>
      </c>
      <c r="M66" s="30">
        <v>6</v>
      </c>
      <c r="N66" s="29" t="s">
        <v>115</v>
      </c>
      <c r="O66" s="29"/>
      <c r="P66" s="13"/>
      <c r="Q66" s="24"/>
      <c r="R66" s="26"/>
    </row>
    <row r="67" spans="1:18" s="25" customFormat="1" x14ac:dyDescent="0.3">
      <c r="A67" s="2">
        <v>58</v>
      </c>
      <c r="B67" s="45" t="s">
        <v>21</v>
      </c>
      <c r="C67" s="37" t="s">
        <v>111</v>
      </c>
      <c r="D67" s="44">
        <v>2</v>
      </c>
      <c r="E67" s="2">
        <f>SUM(F67:G67)</f>
        <v>18</v>
      </c>
      <c r="F67" s="30">
        <v>2</v>
      </c>
      <c r="G67" s="30">
        <v>16</v>
      </c>
      <c r="H67" s="30">
        <f t="shared" si="4"/>
        <v>555.9</v>
      </c>
      <c r="I67" s="30">
        <v>69.8</v>
      </c>
      <c r="J67" s="30">
        <v>486.1</v>
      </c>
      <c r="K67" s="13">
        <f t="shared" si="3"/>
        <v>18</v>
      </c>
      <c r="L67" s="30">
        <v>2</v>
      </c>
      <c r="M67" s="30">
        <v>16</v>
      </c>
      <c r="N67" s="29" t="s">
        <v>116</v>
      </c>
      <c r="O67" s="29"/>
      <c r="P67" s="13"/>
      <c r="Q67" s="24"/>
      <c r="R67" s="26"/>
    </row>
    <row r="68" spans="1:18" s="25" customFormat="1" x14ac:dyDescent="0.3">
      <c r="A68" s="2">
        <v>59</v>
      </c>
      <c r="B68" s="45" t="s">
        <v>21</v>
      </c>
      <c r="C68" s="37" t="s">
        <v>24</v>
      </c>
      <c r="D68" s="44">
        <v>4</v>
      </c>
      <c r="E68" s="2">
        <v>8</v>
      </c>
      <c r="F68" s="30">
        <v>0</v>
      </c>
      <c r="G68" s="30">
        <v>8</v>
      </c>
      <c r="H68" s="30">
        <f t="shared" si="4"/>
        <v>327.8</v>
      </c>
      <c r="I68" s="30">
        <v>0</v>
      </c>
      <c r="J68" s="30">
        <v>327.8</v>
      </c>
      <c r="K68" s="13">
        <f t="shared" si="3"/>
        <v>10</v>
      </c>
      <c r="L68" s="30">
        <v>0</v>
      </c>
      <c r="M68" s="30">
        <v>10</v>
      </c>
      <c r="N68" s="29" t="s">
        <v>118</v>
      </c>
      <c r="O68" s="29"/>
      <c r="P68" s="13"/>
      <c r="Q68" s="24"/>
      <c r="R68" s="26"/>
    </row>
    <row r="69" spans="1:18" s="25" customFormat="1" x14ac:dyDescent="0.3">
      <c r="A69" s="2">
        <v>60</v>
      </c>
      <c r="B69" s="45" t="s">
        <v>21</v>
      </c>
      <c r="C69" s="37" t="s">
        <v>24</v>
      </c>
      <c r="D69" s="44">
        <v>6</v>
      </c>
      <c r="E69" s="2">
        <v>10</v>
      </c>
      <c r="F69" s="30">
        <v>0</v>
      </c>
      <c r="G69" s="30">
        <v>10</v>
      </c>
      <c r="H69" s="30">
        <f t="shared" si="4"/>
        <v>412.2</v>
      </c>
      <c r="I69" s="30">
        <v>0</v>
      </c>
      <c r="J69" s="30">
        <v>412.2</v>
      </c>
      <c r="K69" s="13">
        <f t="shared" si="3"/>
        <v>14</v>
      </c>
      <c r="L69" s="30">
        <v>0</v>
      </c>
      <c r="M69" s="30">
        <v>14</v>
      </c>
      <c r="N69" s="29" t="s">
        <v>119</v>
      </c>
      <c r="O69" s="29"/>
      <c r="P69" s="13"/>
      <c r="Q69" s="24"/>
      <c r="R69" s="26"/>
    </row>
    <row r="70" spans="1:18" s="11" customFormat="1" x14ac:dyDescent="0.3">
      <c r="A70" s="8" t="s">
        <v>78</v>
      </c>
      <c r="B70" s="50" t="s">
        <v>15</v>
      </c>
      <c r="C70" s="51"/>
      <c r="D70" s="52"/>
      <c r="E70" s="8">
        <f>SUM(E10:E62)</f>
        <v>458</v>
      </c>
      <c r="F70" s="8">
        <f>SUM(F10:F69)</f>
        <v>75</v>
      </c>
      <c r="G70" s="8">
        <f>SUM(G10:G69)</f>
        <v>448</v>
      </c>
      <c r="H70" s="8">
        <f>SUM(H10:H63)</f>
        <v>21563.900000000005</v>
      </c>
      <c r="I70" s="8">
        <f>SUM(I10:I69)</f>
        <v>3455.2000000000007</v>
      </c>
      <c r="J70" s="8">
        <f>SUM(J10:J69)</f>
        <v>20226.199999999993</v>
      </c>
      <c r="K70" s="8">
        <f>SUM(K10:K69)</f>
        <v>810</v>
      </c>
      <c r="L70" s="8">
        <f>SUM(L10:L69)</f>
        <v>119</v>
      </c>
      <c r="M70" s="8">
        <f>SUM(M10:M69)</f>
        <v>691</v>
      </c>
      <c r="N70" s="8" t="s">
        <v>16</v>
      </c>
      <c r="O70" s="29"/>
      <c r="P70" s="16"/>
      <c r="Q70" s="10"/>
    </row>
    <row r="71" spans="1:18" ht="7.5" customHeight="1" x14ac:dyDescent="0.3">
      <c r="O71" s="40"/>
    </row>
    <row r="72" spans="1:18" x14ac:dyDescent="0.3">
      <c r="O72" s="46"/>
    </row>
    <row r="73" spans="1:18" x14ac:dyDescent="0.3">
      <c r="B73" s="42" t="s">
        <v>101</v>
      </c>
      <c r="O73" s="46"/>
    </row>
    <row r="74" spans="1:18" x14ac:dyDescent="0.3">
      <c r="B74" s="43" t="s">
        <v>102</v>
      </c>
      <c r="O74" s="46"/>
    </row>
    <row r="75" spans="1:18" x14ac:dyDescent="0.3">
      <c r="O75" s="41"/>
    </row>
  </sheetData>
  <mergeCells count="13">
    <mergeCell ref="A9:P9"/>
    <mergeCell ref="B70:D70"/>
    <mergeCell ref="O1:P1"/>
    <mergeCell ref="O2:P2"/>
    <mergeCell ref="C4:N4"/>
    <mergeCell ref="A6:A7"/>
    <mergeCell ref="B6:D6"/>
    <mergeCell ref="E6:G6"/>
    <mergeCell ref="H6:J6"/>
    <mergeCell ref="K6:M6"/>
    <mergeCell ref="N6:N7"/>
    <mergeCell ref="O6:O7"/>
    <mergeCell ref="P6:P7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24.02.2025</vt:lpstr>
    </vt:vector>
  </TitlesOfParts>
  <Company>XTreme.ws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2025-02-21T09:55:34Z</cp:lastPrinted>
  <dcterms:created xsi:type="dcterms:W3CDTF">2015-09-29T08:10:27Z</dcterms:created>
  <dcterms:modified xsi:type="dcterms:W3CDTF">2025-02-28T04:25:38Z</dcterms:modified>
</cp:coreProperties>
</file>