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372" yWindow="0" windowWidth="10992" windowHeight="12288"/>
  </bookViews>
  <sheets>
    <sheet name="Лист1" sheetId="1" r:id="rId1"/>
    <sheet name="Лист2" sheetId="2" r:id="rId2"/>
    <sheet name="Лист3" sheetId="3" r:id="rId3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" l="1"/>
  <c r="E18" i="1"/>
  <c r="D25" i="1" l="1"/>
  <c r="D24" i="1"/>
  <c r="E19" i="1" l="1"/>
  <c r="D12" i="1" l="1"/>
  <c r="D9" i="1" l="1"/>
  <c r="E12" i="1" l="1"/>
  <c r="E9" i="1" l="1"/>
  <c r="D19" i="1" l="1"/>
  <c r="D27" i="1" s="1"/>
  <c r="E27" i="1"/>
</calcChain>
</file>

<file path=xl/sharedStrings.xml><?xml version="1.0" encoding="utf-8"?>
<sst xmlns="http://schemas.openxmlformats.org/spreadsheetml/2006/main" count="41" uniqueCount="35">
  <si>
    <t>№</t>
  </si>
  <si>
    <t>Наименование показателей</t>
  </si>
  <si>
    <t>Сумма</t>
  </si>
  <si>
    <t>ДОХОДЫ – всего:</t>
  </si>
  <si>
    <t>в том числе:</t>
  </si>
  <si>
    <t>а)</t>
  </si>
  <si>
    <t>Остаток средств фонда на 1 января очередного финансового года</t>
  </si>
  <si>
    <t>б)</t>
  </si>
  <si>
    <t>денежных средств, поступающих в местный бюджет от уплаты неустоек (штрафов, пеней) 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с связи с уклонением от заключения таких контрактов или иных договоров</t>
  </si>
  <si>
    <t>в)</t>
  </si>
  <si>
    <t>г)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</si>
  <si>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</t>
  </si>
  <si>
    <t>РАСХОДЫ – всего:</t>
  </si>
  <si>
    <t>д)</t>
  </si>
  <si>
    <t>Итого: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</si>
  <si>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</si>
  <si>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Субсидий из вышестоящего бюджета на формирование муниципального дорожного фонда городского поселения Игрим</t>
  </si>
  <si>
    <t>Средства бюджета городского поселения Игрим в размере прогнозируемых поступлений от:</t>
  </si>
  <si>
    <t xml:space="preserve">                 к решению Совета депутатов</t>
  </si>
  <si>
    <t>городского поселения Игрим</t>
  </si>
  <si>
    <t>в тыс.руб.</t>
  </si>
  <si>
    <t>капитальный ремонт и ремонт автомобильных дорог общего пользования местного значения поселения, а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</si>
  <si>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(вновь начинаемые объекты)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</si>
  <si>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(переходящие объекты)</t>
  </si>
  <si>
    <t>резерв средств дорожного фонда</t>
  </si>
  <si>
    <r>
      <t>Иных поступлений из бюджетов бюджетной системы Российской Федерации</t>
    </r>
    <r>
      <rPr>
        <sz val="11"/>
        <color rgb="FF000000"/>
        <rFont val="Times New Roman"/>
        <family val="1"/>
        <charset val="204"/>
      </rPr>
      <t/>
    </r>
  </si>
  <si>
    <t>е)</t>
  </si>
  <si>
    <t>обеспечение транспортной безопасности объектов автомобильного транспорта и дорожного хозяйства</t>
  </si>
  <si>
    <t>транспортного налога</t>
  </si>
  <si>
    <t>Приложение № 12</t>
  </si>
  <si>
    <t xml:space="preserve">Содержание автомобильных дорог общего пользования и искусственных сооружений на них </t>
  </si>
  <si>
    <t>2026 г.</t>
  </si>
  <si>
    <t xml:space="preserve">от 00.12.2024 г. № 000
</t>
  </si>
  <si>
    <t>Смета доходов и расходов муниципального дорожного фонда городского поселения Игрим на 2026-2027 год</t>
  </si>
  <si>
    <t>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</si>
</sst>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164" fontId="2" fillId="0" borderId="0" xfId="1" applyNumberFormat="1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/>
    <xf numFmtId="164" fontId="8" fillId="0" borderId="0" xfId="1" applyNumberFormat="1" applyFont="1" applyFill="1" applyBorder="1" applyAlignment="1" applyProtection="1">
      <alignment horizontal="center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1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7"/>
  <sheetViews>
    <sheetView tabSelected="1" topLeftCell="A14" zoomScale="90" zoomScaleNormal="90" workbookViewId="0">
      <selection activeCell="E25" sqref="E25"/>
    </sheetView>
  </sheetViews>
  <sheetFormatPr defaultColWidth="9.109375" defaultRowHeight="15.6" x14ac:dyDescent="0.3"/>
  <cols>
    <col min="1" max="1" width="5.109375" style="2" customWidth="1"/>
    <col min="2" max="2" width="5.44140625" style="3" customWidth="1"/>
    <col min="3" max="3" width="66.109375" style="4" customWidth="1"/>
    <col min="4" max="4" width="12.33203125" style="4" customWidth="1"/>
    <col min="5" max="5" width="12.5546875" style="6" customWidth="1"/>
    <col min="6" max="16384" width="9.109375" style="2"/>
  </cols>
  <sheetData>
    <row r="1" spans="2:5" x14ac:dyDescent="0.3">
      <c r="E1" s="1" t="s">
        <v>29</v>
      </c>
    </row>
    <row r="2" spans="2:5" x14ac:dyDescent="0.3">
      <c r="E2" s="1" t="s">
        <v>18</v>
      </c>
    </row>
    <row r="3" spans="2:5" ht="10.5" customHeight="1" x14ac:dyDescent="0.3">
      <c r="E3" s="1" t="s">
        <v>19</v>
      </c>
    </row>
    <row r="4" spans="2:5" ht="14.25" customHeight="1" x14ac:dyDescent="0.3">
      <c r="D4" s="19"/>
      <c r="E4" s="22" t="s">
        <v>32</v>
      </c>
    </row>
    <row r="5" spans="2:5" ht="42.75" customHeight="1" x14ac:dyDescent="0.3">
      <c r="B5" s="2"/>
      <c r="C5" s="27" t="s">
        <v>33</v>
      </c>
      <c r="D5" s="27"/>
      <c r="E5" s="27"/>
    </row>
    <row r="6" spans="2:5" ht="12.75" customHeight="1" x14ac:dyDescent="0.3">
      <c r="B6" s="2"/>
      <c r="C6" s="5"/>
      <c r="D6" s="5"/>
      <c r="E6" s="7" t="s">
        <v>20</v>
      </c>
    </row>
    <row r="7" spans="2:5" ht="20.25" customHeight="1" x14ac:dyDescent="0.3">
      <c r="B7" s="25" t="s">
        <v>0</v>
      </c>
      <c r="C7" s="25" t="s">
        <v>1</v>
      </c>
      <c r="D7" s="26" t="s">
        <v>2</v>
      </c>
      <c r="E7" s="26"/>
    </row>
    <row r="8" spans="2:5" ht="20.25" customHeight="1" x14ac:dyDescent="0.3">
      <c r="B8" s="25"/>
      <c r="C8" s="25"/>
      <c r="D8" s="20" t="s">
        <v>31</v>
      </c>
      <c r="E8" s="21" t="s">
        <v>34</v>
      </c>
    </row>
    <row r="9" spans="2:5" x14ac:dyDescent="0.3">
      <c r="B9" s="14"/>
      <c r="C9" s="8" t="s">
        <v>3</v>
      </c>
      <c r="D9" s="23">
        <f>D11+D12+D16+D17+D18</f>
        <v>31072.7</v>
      </c>
      <c r="E9" s="23">
        <f>E11+E12+E16+E17+E18</f>
        <v>21945.200000000001</v>
      </c>
    </row>
    <row r="10" spans="2:5" x14ac:dyDescent="0.3">
      <c r="B10" s="14"/>
      <c r="C10" s="9" t="s">
        <v>4</v>
      </c>
      <c r="D10" s="23"/>
      <c r="E10" s="23"/>
    </row>
    <row r="11" spans="2:5" ht="26.25" customHeight="1" x14ac:dyDescent="0.3">
      <c r="B11" s="14" t="s">
        <v>5</v>
      </c>
      <c r="C11" s="10" t="s">
        <v>6</v>
      </c>
      <c r="D11" s="23"/>
      <c r="E11" s="23"/>
    </row>
    <row r="12" spans="2:5" ht="31.2" x14ac:dyDescent="0.3">
      <c r="B12" s="14" t="s">
        <v>7</v>
      </c>
      <c r="C12" s="9" t="s">
        <v>17</v>
      </c>
      <c r="D12" s="23">
        <f>SUM(D13:D15)</f>
        <v>17252.7</v>
      </c>
      <c r="E12" s="23">
        <f>SUM(E13:E15)</f>
        <v>20045.2</v>
      </c>
    </row>
    <row r="13" spans="2:5" ht="78" x14ac:dyDescent="0.3">
      <c r="B13" s="14"/>
      <c r="C13" s="10" t="s">
        <v>15</v>
      </c>
      <c r="D13" s="15">
        <v>16927.7</v>
      </c>
      <c r="E13" s="15">
        <v>19720.2</v>
      </c>
    </row>
    <row r="14" spans="2:5" ht="21.75" customHeight="1" x14ac:dyDescent="0.3">
      <c r="B14" s="17"/>
      <c r="C14" s="18" t="s">
        <v>28</v>
      </c>
      <c r="D14" s="15">
        <v>325</v>
      </c>
      <c r="E14" s="15">
        <v>325</v>
      </c>
    </row>
    <row r="15" spans="2:5" ht="116.25" customHeight="1" x14ac:dyDescent="0.3">
      <c r="B15" s="14"/>
      <c r="C15" s="9" t="s">
        <v>8</v>
      </c>
      <c r="D15" s="23"/>
      <c r="E15" s="23"/>
    </row>
    <row r="16" spans="2:5" ht="33" customHeight="1" x14ac:dyDescent="0.3">
      <c r="B16" s="14" t="s">
        <v>9</v>
      </c>
      <c r="C16" s="9" t="s">
        <v>16</v>
      </c>
      <c r="D16" s="23">
        <v>9120</v>
      </c>
      <c r="E16" s="23"/>
    </row>
    <row r="17" spans="2:6" ht="66.75" customHeight="1" x14ac:dyDescent="0.3">
      <c r="B17" s="14" t="s">
        <v>10</v>
      </c>
      <c r="C17" s="9" t="s">
        <v>11</v>
      </c>
      <c r="D17" s="23"/>
      <c r="E17" s="23"/>
    </row>
    <row r="18" spans="2:6" ht="33" customHeight="1" x14ac:dyDescent="0.3">
      <c r="B18" s="14" t="s">
        <v>10</v>
      </c>
      <c r="C18" s="11" t="s">
        <v>25</v>
      </c>
      <c r="D18" s="16">
        <v>4700</v>
      </c>
      <c r="E18" s="16">
        <f>1420+480</f>
        <v>1900</v>
      </c>
    </row>
    <row r="19" spans="2:6" x14ac:dyDescent="0.3">
      <c r="B19" s="14"/>
      <c r="C19" s="8" t="s">
        <v>12</v>
      </c>
      <c r="D19" s="23">
        <f>SUM(D21:D25)</f>
        <v>31072.7</v>
      </c>
      <c r="E19" s="23">
        <f>SUM(E21:E25)</f>
        <v>21945.200000000001</v>
      </c>
    </row>
    <row r="20" spans="2:6" x14ac:dyDescent="0.3">
      <c r="B20" s="14"/>
      <c r="C20" s="9" t="s">
        <v>4</v>
      </c>
      <c r="D20" s="23"/>
      <c r="E20" s="23"/>
    </row>
    <row r="21" spans="2:6" x14ac:dyDescent="0.3">
      <c r="B21" s="14" t="s">
        <v>5</v>
      </c>
      <c r="C21" s="12" t="s">
        <v>24</v>
      </c>
      <c r="D21" s="23"/>
      <c r="E21" s="23"/>
    </row>
    <row r="22" spans="2:6" ht="78" x14ac:dyDescent="0.3">
      <c r="B22" s="14" t="s">
        <v>7</v>
      </c>
      <c r="C22" s="12" t="s">
        <v>23</v>
      </c>
      <c r="D22" s="23"/>
      <c r="E22" s="23"/>
    </row>
    <row r="23" spans="2:6" ht="78" x14ac:dyDescent="0.3">
      <c r="B23" s="14" t="s">
        <v>9</v>
      </c>
      <c r="C23" s="12" t="s">
        <v>22</v>
      </c>
      <c r="D23" s="23"/>
      <c r="E23" s="23"/>
    </row>
    <row r="24" spans="2:6" ht="78" x14ac:dyDescent="0.3">
      <c r="B24" s="14" t="s">
        <v>10</v>
      </c>
      <c r="C24" s="12" t="s">
        <v>21</v>
      </c>
      <c r="D24" s="23">
        <f>9120+480</f>
        <v>9600</v>
      </c>
      <c r="E24" s="23"/>
      <c r="F24" s="6"/>
    </row>
    <row r="25" spans="2:6" ht="31.2" x14ac:dyDescent="0.3">
      <c r="B25" s="14" t="s">
        <v>13</v>
      </c>
      <c r="C25" s="12" t="s">
        <v>30</v>
      </c>
      <c r="D25" s="23">
        <f>21952.7-480</f>
        <v>21472.7</v>
      </c>
      <c r="E25" s="23">
        <f>21465.2+480</f>
        <v>21945.200000000001</v>
      </c>
    </row>
    <row r="26" spans="2:6" ht="35.25" customHeight="1" x14ac:dyDescent="0.3">
      <c r="B26" s="14" t="s">
        <v>26</v>
      </c>
      <c r="C26" s="12" t="s">
        <v>27</v>
      </c>
      <c r="D26" s="23"/>
      <c r="E26" s="23"/>
    </row>
    <row r="27" spans="2:6" x14ac:dyDescent="0.3">
      <c r="B27" s="14"/>
      <c r="C27" s="13" t="s">
        <v>14</v>
      </c>
      <c r="D27" s="24">
        <f>D9-D19</f>
        <v>0</v>
      </c>
      <c r="E27" s="24">
        <f>E9-E19</f>
        <v>0</v>
      </c>
    </row>
  </sheetData>
  <mergeCells count="4">
    <mergeCell ref="C7:C8"/>
    <mergeCell ref="B7:B8"/>
    <mergeCell ref="D7:E7"/>
    <mergeCell ref="C5:E5"/>
  </mergeCells>
  <pageMargins left="0.25" right="0.25" top="0.75" bottom="0.75" header="0.3" footer="0.3"/>
  <pageSetup paperSize="9" scale="7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2023-11-14T04:41:31Z</cp:lastPrinted>
  <dcterms:created xsi:type="dcterms:W3CDTF">2015-12-15T10:20:59Z</dcterms:created>
  <dcterms:modified xsi:type="dcterms:W3CDTF">2024-11-16T18:35:11Z</dcterms:modified>
</cp:coreProperties>
</file>