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conom\AppData\Local\Temp\7zOC1E4B28F\"/>
    </mc:Choice>
  </mc:AlternateContent>
  <bookViews>
    <workbookView xWindow="30" yWindow="75" windowWidth="11790" windowHeight="12285"/>
  </bookViews>
  <sheets>
    <sheet name="2024" sheetId="1" r:id="rId1"/>
  </sheets>
  <definedNames>
    <definedName name="_xlnm._FilterDatabase" localSheetId="0" hidden="1">'2024'!#REF!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1" i="1" l="1"/>
  <c r="F17" i="1"/>
  <c r="F28" i="1"/>
  <c r="G21" i="1" l="1"/>
  <c r="H29" i="1"/>
  <c r="H28" i="1"/>
  <c r="H26" i="1"/>
  <c r="H24" i="1"/>
  <c r="H21" i="1"/>
  <c r="H20" i="1"/>
  <c r="H17" i="1"/>
  <c r="H12" i="1"/>
  <c r="H11" i="1"/>
  <c r="G22" i="1"/>
  <c r="G9" i="1"/>
  <c r="G31" i="1" l="1"/>
  <c r="F29" i="1"/>
  <c r="F26" i="1" l="1"/>
  <c r="F24" i="1"/>
  <c r="F20" i="1" l="1"/>
  <c r="F12" i="1"/>
  <c r="F11" i="1"/>
  <c r="F22" i="1"/>
  <c r="H22" i="1" s="1"/>
  <c r="E22" i="1"/>
  <c r="E9" i="1"/>
  <c r="E21" i="1" s="1"/>
  <c r="E31" i="1" l="1"/>
  <c r="F9" i="1"/>
  <c r="H9" i="1" s="1"/>
  <c r="D22" i="1"/>
  <c r="D9" i="1"/>
  <c r="D21" i="1" s="1"/>
  <c r="D31" i="1" s="1"/>
  <c r="F31" i="1" l="1"/>
</calcChain>
</file>

<file path=xl/sharedStrings.xml><?xml version="1.0" encoding="utf-8"?>
<sst xmlns="http://schemas.openxmlformats.org/spreadsheetml/2006/main" count="55" uniqueCount="54">
  <si>
    <t>Наименование показателей</t>
  </si>
  <si>
    <t>в том числе:</t>
  </si>
  <si>
    <t xml:space="preserve">                 к решению Совета депутатов</t>
  </si>
  <si>
    <t>городского поселения Игрим</t>
  </si>
  <si>
    <t>в тыс.руб.</t>
  </si>
  <si>
    <t>Сумма утвержденная</t>
  </si>
  <si>
    <t xml:space="preserve">№
п/п
</t>
  </si>
  <si>
    <t>Объем дорожного фонда - всего</t>
  </si>
  <si>
    <t>в том числе формируемый за счет источников:</t>
  </si>
  <si>
    <t>1.1.</t>
  </si>
  <si>
    <t>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 поселения</t>
  </si>
  <si>
    <t>1.2.</t>
  </si>
  <si>
    <t>транспортного налога, зачисляемого в бюджет поселения в соответствии с законодательством Ханты-Мансийского автономного округа - Югры</t>
  </si>
  <si>
    <t>1.3.</t>
  </si>
  <si>
    <t>доходов от платы в счет возмещения вреда, причиняемого автомобильным дорогам местного значения тяжеловесными транспортными средствами;</t>
  </si>
  <si>
    <t>1.4.</t>
  </si>
  <si>
    <t>доходов от штрафов за нарушение правил движения тяжеловесного и (или) крупногабаритного транспортного средства;</t>
  </si>
  <si>
    <t>1.5.</t>
  </si>
  <si>
    <t xml:space="preserve">денежных средств, поступающих в бюджет поселения от уплаты неустоек (штрафов, пеней),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в связи с уклонением от заключения таких контрактов или иных договоров; </t>
  </si>
  <si>
    <t>1.6.</t>
  </si>
  <si>
    <t>межбюджетных трансфертов, получаемых из других бюджетов бюджетной системы Российской Федерации на финансовое обеспечение дорожной деятельности в отношении автомобильных дорог общего пользования местного значения, а также на капитальный ремонт и ремонт дворовых территорий многоквартирных домов, проездов к дворовым территориям многоквартирных домов на территории поселения;</t>
  </si>
  <si>
    <t>1.7.</t>
  </si>
  <si>
    <t>межбюджетных трансфертов в виде субсидий из вышестоящих бюджетов на строительство (реконструкцию), капитальный ремонт и ремонт автомобильных дорог общего пользования местного значения, на их содержание, а также приобретение и установку на аварийно-опасных участках автомобильных дорог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и рассылку постановлений органов государственного контроля (надзора) об административных правонарушений в области дорожного движения, выявленных с помощью таких средств, в том числе на формирование дорожного фонда;</t>
  </si>
  <si>
    <t>1.8.</t>
  </si>
  <si>
    <t>безвозмездных поступлений от физических и юридических лиц, в том числе добровольных пожертвований, на финансовое обеспечение дорожной деятельности в отношении автомобильных дорог общего пользования местного значения.</t>
  </si>
  <si>
    <t>1.9.</t>
  </si>
  <si>
    <t>иных межбюджетных трансфертов из бюджетов бюджетной системы Российской Федерации;</t>
  </si>
  <si>
    <t>2.</t>
  </si>
  <si>
    <t>Остатки бюджетных ассигнований дорожного фонда, не использованные в предшествующем году</t>
  </si>
  <si>
    <t>3.</t>
  </si>
  <si>
    <t>Итого</t>
  </si>
  <si>
    <t>4.</t>
  </si>
  <si>
    <t xml:space="preserve"> Расходы средств дорожного фонда - всего</t>
  </si>
  <si>
    <t>Проектирование автомобильных дорог общего пользования местного значения и искусственных сооружений на них (включая проведение необходимых экспертиз);</t>
  </si>
  <si>
    <t>4.1.</t>
  </si>
  <si>
    <t xml:space="preserve">Строительство и реконструкция автомобильных дорог общего пользования местного значения и искусственных сооружений на них </t>
  </si>
  <si>
    <t>4.2.</t>
  </si>
  <si>
    <t>4.3.</t>
  </si>
  <si>
    <t>4.4.</t>
  </si>
  <si>
    <t xml:space="preserve"> Капитальный ремонт, ремонт автомобильных дорог общего пользования местного значения и искусственных сооружений на них</t>
  </si>
  <si>
    <t>Капитальный ремонт и ремонт дворовых территорий многоквартирных домов, подъездов к дворовым территориям многоквартирных домов на территории поселения</t>
  </si>
  <si>
    <t>Содержание автомобильных дорог общего пользования местного значения и искусственных сооружений на них</t>
  </si>
  <si>
    <t>4.5.</t>
  </si>
  <si>
    <t>Обеспечение транспортной безопасности объектов дорожного хозяйства</t>
  </si>
  <si>
    <t>4.6.</t>
  </si>
  <si>
    <t>4.7.</t>
  </si>
  <si>
    <t>Осуществление иных мероприятий необходимых для развития и функционирования сети автомобильных дорог общего пользования местного значения, осуществление полномочий в области дорожной деятельности в соответствии с законодательством Российской Федерации</t>
  </si>
  <si>
    <t>Сумма уточнения</t>
  </si>
  <si>
    <t>Приложение № 5</t>
  </si>
  <si>
    <t>от 00.00.2025 г.  № 00</t>
  </si>
  <si>
    <t>Сумма на год</t>
  </si>
  <si>
    <t>Исполнено</t>
  </si>
  <si>
    <t>% исполнения</t>
  </si>
  <si>
    <t>Отчет об использовании бюджетных ассигнований муниципального дорожного фонда городского поселения Игрим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</si>
</sst>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9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/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4" fontId="5" fillId="0" borderId="0" xfId="1" applyNumberFormat="1" applyFont="1" applyFill="1" applyBorder="1" applyAlignment="1" applyProtection="1">
      <alignment horizontal="center" wrapText="1"/>
      <protection hidden="1"/>
    </xf>
    <xf numFmtId="164" fontId="7" fillId="0" borderId="0" xfId="1" applyNumberFormat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165" fontId="3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165" fontId="4" fillId="2" borderId="1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9" fontId="3" fillId="2" borderId="1" xfId="2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164" fontId="2" fillId="0" borderId="0" xfId="0" applyNumberFormat="1" applyFont="1" applyFill="1"/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1"/>
  <sheetViews>
    <sheetView tabSelected="1" zoomScale="80" zoomScaleNormal="80" workbookViewId="0">
      <selection activeCell="F1" sqref="F1:F1048576"/>
    </sheetView>
  </sheetViews>
  <sheetFormatPr defaultColWidth="9.140625" defaultRowHeight="15.75" x14ac:dyDescent="0.25"/>
  <cols>
    <col min="1" max="1" width="9.7109375" style="1" customWidth="1"/>
    <col min="2" max="2" width="5.42578125" style="2" customWidth="1"/>
    <col min="3" max="3" width="91.140625" style="3" customWidth="1"/>
    <col min="4" max="5" width="13.5703125" style="5" hidden="1" customWidth="1"/>
    <col min="6" max="6" width="13.5703125" style="28" customWidth="1"/>
    <col min="7" max="8" width="13.5703125" style="5" customWidth="1"/>
    <col min="9" max="16384" width="9.140625" style="1"/>
  </cols>
  <sheetData>
    <row r="1" spans="2:8" x14ac:dyDescent="0.25">
      <c r="D1" s="9"/>
      <c r="E1" s="9"/>
      <c r="F1" s="9"/>
      <c r="G1" s="9" t="s">
        <v>48</v>
      </c>
      <c r="H1" s="9"/>
    </row>
    <row r="2" spans="2:8" x14ac:dyDescent="0.25">
      <c r="D2" s="9"/>
      <c r="E2" s="9"/>
      <c r="F2" s="9"/>
      <c r="G2" s="9" t="s">
        <v>2</v>
      </c>
      <c r="H2" s="9"/>
    </row>
    <row r="3" spans="2:8" x14ac:dyDescent="0.25">
      <c r="D3" s="9"/>
      <c r="E3" s="9"/>
      <c r="F3" s="9"/>
      <c r="G3" s="9" t="s">
        <v>3</v>
      </c>
      <c r="H3" s="9"/>
    </row>
    <row r="4" spans="2:8" x14ac:dyDescent="0.25">
      <c r="D4" s="10"/>
      <c r="E4" s="10"/>
      <c r="F4" s="10"/>
      <c r="G4" s="10" t="s">
        <v>49</v>
      </c>
      <c r="H4" s="10"/>
    </row>
    <row r="5" spans="2:8" ht="42.75" customHeight="1" x14ac:dyDescent="0.25">
      <c r="B5" s="20" t="s">
        <v>53</v>
      </c>
      <c r="C5" s="20"/>
      <c r="D5" s="20"/>
      <c r="E5" s="15"/>
      <c r="F5" s="24"/>
      <c r="G5" s="17"/>
      <c r="H5" s="17"/>
    </row>
    <row r="6" spans="2:8" ht="12.75" customHeight="1" x14ac:dyDescent="0.25">
      <c r="B6" s="1"/>
      <c r="C6" s="4"/>
      <c r="D6" s="8"/>
      <c r="E6" s="8"/>
      <c r="F6" s="8" t="s">
        <v>4</v>
      </c>
      <c r="G6" s="8" t="s">
        <v>4</v>
      </c>
      <c r="H6" s="8"/>
    </row>
    <row r="7" spans="2:8" ht="15.75" customHeight="1" x14ac:dyDescent="0.25">
      <c r="B7" s="21" t="s">
        <v>6</v>
      </c>
      <c r="C7" s="23" t="s">
        <v>0</v>
      </c>
      <c r="D7" s="19" t="s">
        <v>5</v>
      </c>
      <c r="E7" s="19" t="s">
        <v>47</v>
      </c>
      <c r="F7" s="25" t="s">
        <v>50</v>
      </c>
      <c r="G7" s="19" t="s">
        <v>51</v>
      </c>
      <c r="H7" s="19" t="s">
        <v>52</v>
      </c>
    </row>
    <row r="8" spans="2:8" x14ac:dyDescent="0.25">
      <c r="B8" s="22"/>
      <c r="C8" s="23"/>
      <c r="D8" s="19"/>
      <c r="E8" s="19"/>
      <c r="F8" s="25"/>
      <c r="G8" s="19"/>
      <c r="H8" s="19"/>
    </row>
    <row r="9" spans="2:8" ht="20.25" customHeight="1" x14ac:dyDescent="0.25">
      <c r="B9" s="12"/>
      <c r="C9" s="6" t="s">
        <v>7</v>
      </c>
      <c r="D9" s="11">
        <f>SUM(D11:D19)</f>
        <v>34285.800000000003</v>
      </c>
      <c r="E9" s="11">
        <f>SUM(E11:E19)</f>
        <v>1374.3</v>
      </c>
      <c r="F9" s="26">
        <f>SUM(F11:F19)</f>
        <v>35660.199999999997</v>
      </c>
      <c r="G9" s="11">
        <f>SUM(G11:G19)</f>
        <v>35857</v>
      </c>
      <c r="H9" s="18">
        <f>G9/F9</f>
        <v>1.0055187576065194</v>
      </c>
    </row>
    <row r="10" spans="2:8" x14ac:dyDescent="0.25">
      <c r="B10" s="12"/>
      <c r="C10" s="13" t="s">
        <v>8</v>
      </c>
      <c r="D10" s="11"/>
      <c r="E10" s="11"/>
      <c r="F10" s="26"/>
      <c r="G10" s="11"/>
      <c r="H10" s="11"/>
    </row>
    <row r="11" spans="2:8" ht="47.25" x14ac:dyDescent="0.25">
      <c r="B11" s="12" t="s">
        <v>9</v>
      </c>
      <c r="C11" s="7" t="s">
        <v>10</v>
      </c>
      <c r="D11" s="11">
        <v>14027</v>
      </c>
      <c r="E11" s="11">
        <v>1347</v>
      </c>
      <c r="F11" s="26">
        <f>D11+E11</f>
        <v>15374</v>
      </c>
      <c r="G11" s="11">
        <v>15560</v>
      </c>
      <c r="H11" s="18">
        <f>G11/F11</f>
        <v>1.0120983478600234</v>
      </c>
    </row>
    <row r="12" spans="2:8" ht="39.75" customHeight="1" x14ac:dyDescent="0.25">
      <c r="B12" s="12" t="s">
        <v>11</v>
      </c>
      <c r="C12" s="14" t="s">
        <v>12</v>
      </c>
      <c r="D12" s="11">
        <v>325</v>
      </c>
      <c r="E12" s="11">
        <v>27.3</v>
      </c>
      <c r="F12" s="26">
        <f>D12+E12</f>
        <v>352.3</v>
      </c>
      <c r="G12" s="11">
        <v>363.1</v>
      </c>
      <c r="H12" s="18">
        <f>G12/F12</f>
        <v>1.0306556911722964</v>
      </c>
    </row>
    <row r="13" spans="2:8" ht="39.75" customHeight="1" x14ac:dyDescent="0.25">
      <c r="B13" s="12" t="s">
        <v>13</v>
      </c>
      <c r="C13" s="14" t="s">
        <v>14</v>
      </c>
      <c r="D13" s="11"/>
      <c r="E13" s="11"/>
      <c r="F13" s="26"/>
      <c r="G13" s="11"/>
      <c r="H13" s="11"/>
    </row>
    <row r="14" spans="2:8" ht="31.5" x14ac:dyDescent="0.25">
      <c r="B14" s="12" t="s">
        <v>15</v>
      </c>
      <c r="C14" s="7" t="s">
        <v>16</v>
      </c>
      <c r="D14" s="11"/>
      <c r="E14" s="11"/>
      <c r="F14" s="26"/>
      <c r="G14" s="11"/>
      <c r="H14" s="11"/>
    </row>
    <row r="15" spans="2:8" ht="79.5" customHeight="1" x14ac:dyDescent="0.25">
      <c r="B15" s="12" t="s">
        <v>17</v>
      </c>
      <c r="C15" s="7" t="s">
        <v>18</v>
      </c>
      <c r="D15" s="11"/>
      <c r="E15" s="11"/>
      <c r="F15" s="26"/>
      <c r="G15" s="11"/>
      <c r="H15" s="11"/>
    </row>
    <row r="16" spans="2:8" ht="81.75" customHeight="1" x14ac:dyDescent="0.25">
      <c r="B16" s="12" t="s">
        <v>19</v>
      </c>
      <c r="C16" s="7" t="s">
        <v>20</v>
      </c>
      <c r="D16" s="11"/>
      <c r="E16" s="11"/>
      <c r="F16" s="26"/>
      <c r="G16" s="11"/>
      <c r="H16" s="11"/>
    </row>
    <row r="17" spans="2:8" ht="144.75" customHeight="1" x14ac:dyDescent="0.25">
      <c r="B17" s="12" t="s">
        <v>21</v>
      </c>
      <c r="C17" s="7" t="s">
        <v>22</v>
      </c>
      <c r="D17" s="11">
        <v>19933.8</v>
      </c>
      <c r="E17" s="11"/>
      <c r="F17" s="26">
        <f>D17+E17+0.1</f>
        <v>19933.899999999998</v>
      </c>
      <c r="G17" s="11">
        <v>19933.900000000001</v>
      </c>
      <c r="H17" s="18">
        <f>G17/F17</f>
        <v>1.0000000000000002</v>
      </c>
    </row>
    <row r="18" spans="2:8" ht="51.75" customHeight="1" x14ac:dyDescent="0.25">
      <c r="B18" s="12" t="s">
        <v>23</v>
      </c>
      <c r="C18" s="7" t="s">
        <v>24</v>
      </c>
      <c r="D18" s="11"/>
      <c r="E18" s="11"/>
      <c r="F18" s="26"/>
      <c r="G18" s="11"/>
      <c r="H18" s="11"/>
    </row>
    <row r="19" spans="2:8" ht="31.5" x14ac:dyDescent="0.25">
      <c r="B19" s="12" t="s">
        <v>25</v>
      </c>
      <c r="C19" s="14" t="s">
        <v>26</v>
      </c>
      <c r="D19" s="11"/>
      <c r="E19" s="11"/>
      <c r="F19" s="26"/>
      <c r="G19" s="11"/>
      <c r="H19" s="11"/>
    </row>
    <row r="20" spans="2:8" ht="31.5" x14ac:dyDescent="0.25">
      <c r="B20" s="12" t="s">
        <v>27</v>
      </c>
      <c r="C20" s="7" t="s">
        <v>28</v>
      </c>
      <c r="D20" s="11">
        <v>3233.7</v>
      </c>
      <c r="E20" s="11"/>
      <c r="F20" s="26">
        <f>D20+E20</f>
        <v>3233.7</v>
      </c>
      <c r="G20" s="11">
        <v>3233.7</v>
      </c>
      <c r="H20" s="18">
        <f>G20/F20</f>
        <v>1</v>
      </c>
    </row>
    <row r="21" spans="2:8" ht="20.25" customHeight="1" x14ac:dyDescent="0.25">
      <c r="B21" s="12" t="s">
        <v>29</v>
      </c>
      <c r="C21" s="6" t="s">
        <v>30</v>
      </c>
      <c r="D21" s="16">
        <f>D9+D20</f>
        <v>37519.5</v>
      </c>
      <c r="E21" s="16">
        <f>E9+E20</f>
        <v>1374.3</v>
      </c>
      <c r="F21" s="27">
        <f>F9+F20</f>
        <v>38893.899999999994</v>
      </c>
      <c r="G21" s="16">
        <f>G20+G9</f>
        <v>39090.699999999997</v>
      </c>
      <c r="H21" s="18">
        <f>G21/F21</f>
        <v>1.0050599194218117</v>
      </c>
    </row>
    <row r="22" spans="2:8" ht="20.25" customHeight="1" x14ac:dyDescent="0.25">
      <c r="B22" s="12" t="s">
        <v>31</v>
      </c>
      <c r="C22" s="6" t="s">
        <v>32</v>
      </c>
      <c r="D22" s="11">
        <f>SUM(D24:D30)</f>
        <v>37519.5</v>
      </c>
      <c r="E22" s="11">
        <f>SUM(E24:E30)</f>
        <v>1374.3</v>
      </c>
      <c r="F22" s="26">
        <f>SUM(F24:F30)</f>
        <v>38893.9</v>
      </c>
      <c r="G22" s="11">
        <f>SUM(G24:G30)</f>
        <v>36895</v>
      </c>
      <c r="H22" s="18">
        <f>G22/F22</f>
        <v>0.94860633672632466</v>
      </c>
    </row>
    <row r="23" spans="2:8" x14ac:dyDescent="0.25">
      <c r="B23" s="12"/>
      <c r="C23" s="7" t="s">
        <v>1</v>
      </c>
      <c r="D23" s="11"/>
      <c r="E23" s="11"/>
      <c r="F23" s="26"/>
      <c r="G23" s="11"/>
      <c r="H23" s="11"/>
    </row>
    <row r="24" spans="2:8" ht="40.5" customHeight="1" x14ac:dyDescent="0.25">
      <c r="B24" s="12" t="s">
        <v>34</v>
      </c>
      <c r="C24" s="7" t="s">
        <v>33</v>
      </c>
      <c r="D24" s="11">
        <v>801.4</v>
      </c>
      <c r="E24" s="11"/>
      <c r="F24" s="26">
        <f>D24+E24</f>
        <v>801.4</v>
      </c>
      <c r="G24" s="11">
        <v>801.4</v>
      </c>
      <c r="H24" s="18">
        <f>G24/F24</f>
        <v>1</v>
      </c>
    </row>
    <row r="25" spans="2:8" ht="31.5" x14ac:dyDescent="0.25">
      <c r="B25" s="12" t="s">
        <v>36</v>
      </c>
      <c r="C25" s="7" t="s">
        <v>35</v>
      </c>
      <c r="D25" s="11"/>
      <c r="E25" s="11"/>
      <c r="F25" s="26"/>
      <c r="G25" s="11"/>
      <c r="H25" s="11"/>
    </row>
    <row r="26" spans="2:8" ht="31.5" x14ac:dyDescent="0.25">
      <c r="B26" s="12" t="s">
        <v>37</v>
      </c>
      <c r="C26" s="7" t="s">
        <v>39</v>
      </c>
      <c r="D26" s="11">
        <v>19555</v>
      </c>
      <c r="E26" s="11"/>
      <c r="F26" s="26">
        <f>D26+E26</f>
        <v>19555</v>
      </c>
      <c r="G26" s="11">
        <v>19555</v>
      </c>
      <c r="H26" s="18">
        <f>G26/F26</f>
        <v>1</v>
      </c>
    </row>
    <row r="27" spans="2:8" ht="34.5" customHeight="1" x14ac:dyDescent="0.25">
      <c r="B27" s="12" t="s">
        <v>38</v>
      </c>
      <c r="C27" s="14" t="s">
        <v>40</v>
      </c>
      <c r="D27" s="11"/>
      <c r="E27" s="11"/>
      <c r="F27" s="26"/>
      <c r="G27" s="11"/>
      <c r="H27" s="11"/>
    </row>
    <row r="28" spans="2:8" ht="31.5" x14ac:dyDescent="0.25">
      <c r="B28" s="12" t="s">
        <v>42</v>
      </c>
      <c r="C28" s="7" t="s">
        <v>41</v>
      </c>
      <c r="D28" s="11">
        <v>16856.3</v>
      </c>
      <c r="E28" s="11">
        <v>1374.3</v>
      </c>
      <c r="F28" s="26">
        <f>D28+E28+0.1</f>
        <v>18230.699999999997</v>
      </c>
      <c r="G28" s="11">
        <v>16231.8</v>
      </c>
      <c r="H28" s="18">
        <f>G28/F28</f>
        <v>0.8903552798301767</v>
      </c>
    </row>
    <row r="29" spans="2:8" x14ac:dyDescent="0.25">
      <c r="B29" s="12" t="s">
        <v>44</v>
      </c>
      <c r="C29" s="14" t="s">
        <v>43</v>
      </c>
      <c r="D29" s="11">
        <v>306.8</v>
      </c>
      <c r="E29" s="11"/>
      <c r="F29" s="26">
        <f>D29+E29</f>
        <v>306.8</v>
      </c>
      <c r="G29" s="11">
        <v>306.8</v>
      </c>
      <c r="H29" s="18">
        <f>G29/F29</f>
        <v>1</v>
      </c>
    </row>
    <row r="30" spans="2:8" ht="63" customHeight="1" x14ac:dyDescent="0.25">
      <c r="B30" s="12" t="s">
        <v>45</v>
      </c>
      <c r="C30" s="7" t="s">
        <v>46</v>
      </c>
      <c r="D30" s="11"/>
      <c r="E30" s="11"/>
      <c r="F30" s="26"/>
      <c r="G30" s="11"/>
      <c r="H30" s="11"/>
    </row>
    <row r="31" spans="2:8" x14ac:dyDescent="0.25">
      <c r="B31" s="12"/>
      <c r="C31" s="13"/>
      <c r="D31" s="11">
        <f>D21-D22</f>
        <v>0</v>
      </c>
      <c r="E31" s="11">
        <f>E21-E22</f>
        <v>0</v>
      </c>
      <c r="F31" s="26">
        <f>F21-F22</f>
        <v>0</v>
      </c>
      <c r="G31" s="11">
        <f>G21-G22</f>
        <v>2195.6999999999971</v>
      </c>
      <c r="H31" s="11"/>
    </row>
  </sheetData>
  <mergeCells count="8">
    <mergeCell ref="G7:G8"/>
    <mergeCell ref="H7:H8"/>
    <mergeCell ref="F7:F8"/>
    <mergeCell ref="B5:D5"/>
    <mergeCell ref="B7:B8"/>
    <mergeCell ref="C7:C8"/>
    <mergeCell ref="D7:D8"/>
    <mergeCell ref="E7:E8"/>
  </mergeCells>
  <pageMargins left="0.25" right="0.25" top="0.75" bottom="0.75" header="0.3" footer="0.3"/>
  <pageSetup paperSize="9" scale="6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2025-03-18T05:17:52Z</cp:lastPrinted>
  <dcterms:created xsi:type="dcterms:W3CDTF">2015-12-15T10:20:59Z</dcterms:created>
  <dcterms:modified xsi:type="dcterms:W3CDTF">2025-04-11T06:37:19Z</dcterms:modified>
</cp:coreProperties>
</file>